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<sst xmlns="http://schemas.openxmlformats.org/spreadsheetml/2006/main" count="1553" uniqueCount="416">
  <si>
    <t>                                  ОТЧЕТНОСТЬ ФЕДЕРАЛЬНОЙ НАЛОГОВОЙ СЛУЖБЫ</t>
  </si>
  <si>
    <t>                                                                     ОТЧЕТ</t>
  </si>
  <si>
    <t>          О НАЛОГОВОЙ БАЗЕ И СТРУКТУРЕ НАЧИСЛЕНИЙ ПО НАЛОГУ, УПЛАЧИВАЕМОМУ</t>
  </si>
  <si>
    <t>               В СВЯЗИ С ПРИМЕНЕНИЕМ УПРОЩЕННОЙ СИСТЕМЫ НАЛОГООБЛОЖЕНИЯ  </t>
  </si>
  <si>
    <t>                                                         по итогам 2007 года</t>
  </si>
  <si>
    <t>                        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</si>
  <si>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</si>
  <si>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от 21.12.2007 № ММ-3-10/691@</t>
  </si>
  <si>
    <t>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</si>
  <si>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</si>
  <si>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</si>
  <si>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</si>
  <si>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  </t>
  </si>
  <si>
    <t>Разрез по графе</t>
  </si>
  <si>
    <t>1 - Всего (гр.2+гр.3)</t>
  </si>
  <si>
    <t>-</t>
  </si>
  <si>
    <t>код</t>
  </si>
  <si>
    <t>ГОРОДСКОЕ ПОСЕЛЕНИЕ ГОРОД НИКОЛАЕВСК-НА-АМУРЕ</t>
  </si>
  <si>
    <t>ОРЕМИФСКОЕ СЕЛЬСКОЕ ПОСЕЛЕНИЕ</t>
  </si>
  <si>
    <t>ПУИРСКОЕ СЕЛЬСКОЕ ПОСЕЛЕНИЕ</t>
  </si>
  <si>
    <t>СЕЛЬСКОЕ ПОСЕЛЕНИЕ “СЕЛО ОРЕЛЬ-ЧЛЯ“</t>
  </si>
  <si>
    <t>КОНСТАНТИНОВСКОЕ СЕЛЬСКОЕ ПОСЕЛЕНИЕ</t>
  </si>
  <si>
    <t>НИЖНЕПРОНГЕНСКОЕ СЕЛЬСКОЕ ПОСЕЛЕНИЕ</t>
  </si>
  <si>
    <t>ОЗЕРПАХСКОЕ СЕЛЬСКОЕ ПОСЕЛЕНИЕ</t>
  </si>
  <si>
    <t>КРАСНОСЕЛЬСКОЕ СЕЛЬСКОЕ ПОСЕЛЕНИЕ</t>
  </si>
  <si>
    <t>ИННОКЕНТЬЕВСКОЕ СЕЛЬСКОЕ ПОСЕЛЕНИЕ</t>
  </si>
  <si>
    <t>ГОРОДСКОЕ ПОСЕЛЕНИЕ “РАБОЧИЙ ПОСЕЛОК МНОГОВЕРШИННЫЙ“</t>
  </si>
  <si>
    <t>МАГИНСКОЕ ГОРОДСКОЕ ПОСЕЛЕНИЕ</t>
  </si>
  <si>
    <t>ГОРОДСКОЕ ПОСЕЛЕНИЕ “РАБОЧИЙ ПОСЕЛОК ЛАЗАРЕВ“</t>
  </si>
  <si>
    <t>НИКОЛАЕВСКИЙ МУНИЦИПАЛЬНЫЙ РАЙОН</t>
  </si>
  <si>
    <t>А</t>
  </si>
  <si>
    <t>Б</t>
  </si>
  <si>
    <t>08414000000</t>
  </si>
  <si>
    <t>08231837001</t>
  </si>
  <si>
    <t>08231834001</t>
  </si>
  <si>
    <t>08231828001</t>
  </si>
  <si>
    <t>08231831001</t>
  </si>
  <si>
    <t>08231822001</t>
  </si>
  <si>
    <t>08231825001</t>
  </si>
  <si>
    <t>08231813001</t>
  </si>
  <si>
    <t>08231804001</t>
  </si>
  <si>
    <t>08231558000</t>
  </si>
  <si>
    <t>08231557000</t>
  </si>
  <si>
    <t>08231554000</t>
  </si>
  <si>
    <t>08231000000</t>
  </si>
  <si>
    <t>[SUF]</t>
  </si>
  <si>
    <t>Налоговая база (тыс.руб.):  доходы</t>
  </si>
  <si>
    <t>010</t>
  </si>
  <si>
    <t>доходы, уменьшенные на величину расходов</t>
  </si>
  <si>
    <t>020</t>
  </si>
  <si>
    <t>Сумма исчисленного за налоговый период налога (тыс.руб.), всего (стр.040+стр.050):</t>
  </si>
  <si>
    <t>030</t>
  </si>
  <si>
    <t>в том числе: налога с доходов</t>
  </si>
  <si>
    <t>040</t>
  </si>
  <si>
    <t>налога с доходов, уменьшенных на величину расходов</t>
  </si>
  <si>
    <t>050</t>
  </si>
  <si>
    <t>Сумма налога, подлежащая уплате за налоговый период (тыс.руб.), всего (стр.070+стр.080):</t>
  </si>
  <si>
    <t>060</t>
  </si>
  <si>
    <t>070</t>
  </si>
  <si>
    <t>080</t>
  </si>
  <si>
    <t>Сумма минимального налога, подлежащая уплате за налоговый период (тыс.руб.)</t>
  </si>
  <si>
    <t>090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</si>
  <si>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(стр.110+стр.120):</t>
  </si>
  <si>
    <t>100</t>
  </si>
  <si>
    <t>в том числе: по объекту налогообложения - доходы</t>
  </si>
  <si>
    <t>110</t>
  </si>
  <si>
    <t>по объекту налогообложения - доходы, уменьшенные на величину расходов</t>
  </si>
  <si>
    <t>120</t>
  </si>
  <si>
    <t>Количество индивидуальных предпринимателей, получивших патенты на право применения упрощенной системы налогообложения на основе патента</t>
  </si>
  <si>
    <t>130</t>
  </si>
  <si>
    <t>XXX</t>
  </si>
  <si>
    <t>Контрольная сумма</t>
  </si>
  <si>
    <t>140</t>
  </si>
  <si>
    <t>2 - организации</t>
  </si>
  <si>
    <t>3 - индивидуальные предприниматели</t>
  </si>
  <si>
    <t>10:45;09.02.2016</t>
  </si>
  <si>
    <t>Руководитель налогового органа ________________С. В. Ефремов  </t>
  </si>
  <si>
    <t>Ф.И.О.    исполнителя   Колесникова Л. С.</t>
  </si>
  <si>
    <t>телефон исполнителя  </t>
  </si>
  <si>
    <t>Налоговый орган 2700</t>
  </si>
  <si>
    <t>УФНС России по Хабаровскому краю</t>
  </si>
  <si>
    <t>Центральный район г. Хабаровска</t>
  </si>
  <si>
    <t>Индустриальный район г. Хабаровска</t>
  </si>
  <si>
    <t>08401000000</t>
  </si>
  <si>
    <t>Северный округ г. Хабаровска</t>
  </si>
  <si>
    <t>Железнодорожный район г. Хабаровска</t>
  </si>
  <si>
    <t>ГОРОДСКОЙ ОКРУГ ГОРОД КОМСОМОЛЬСК-НА-АМУРЕ</t>
  </si>
  <si>
    <t>08409000000</t>
  </si>
  <si>
    <t>Всего Николаевский район</t>
  </si>
  <si>
    <t>ВОСТОЧНОЕ СЕЛЬСКОЕ ПОСЕЛЕНИЕ</t>
  </si>
  <si>
    <t>СЕЛЬСКОЕ ПОСЕЛЕНИЕ “СЕЛО СИКАЧИ-АЛЯН“</t>
  </si>
  <si>
    <t>ТОПОЛЕВСКОЕ СЕЛЬСКОЕ ПОСЕЛЕНИЕ</t>
  </si>
  <si>
    <t>СЕРГЕЕВСКОЕ СЕЛЬСКОЕ ПОСЕЛЕНИЕ</t>
  </si>
  <si>
    <t>ПОБЕДИНСКОЕ СЕЛЬСКОЕ ПОСЕЛЕНИЕ</t>
  </si>
  <si>
    <t>РАКИТНЕНСКОЕ СЕЛЬСКОЕ ПОСЕЛЕНИЕ</t>
  </si>
  <si>
    <t>ОСИНОВОРЕЧЕНСКОЕ СЕЛЬСКОЕ ПОСЕЛЕНИЕ</t>
  </si>
  <si>
    <t>СЕЛЬСКОЕ ПОСЕЛЕНИЕ “СЕЛО НЕКРАСОВКА“</t>
  </si>
  <si>
    <t>СЕЛЬСКОЕ ПОСЕЛЕНИЕ “СЕЛО НОВОКУРОВКА“</t>
  </si>
  <si>
    <t>МИЧУРИНСКОЕ СЕЛЬСКОЕ ПОСЕЛЕНИЕ</t>
  </si>
  <si>
    <t>МИРНЕНСКОЕ СЕЛЬСКОЕ ПОСЕЛЕНИЕ</t>
  </si>
  <si>
    <t>КУКАНСКОЕ СЕЛЬСКОЕ ПОСЕЛЕНИЕ</t>
  </si>
  <si>
    <t>МАЛЫШЕВСКОЕ СЕЛЬСКОЕ ПОСЕЛЕНИЕ</t>
  </si>
  <si>
    <t>КНЯЗЕ-ВОЛКОНСКОЕ СЕЛЬСКОЕ ПОСЕЛЕНИЕ</t>
  </si>
  <si>
    <t>СЕЛЬСКОЕ ПОСЕЛЕНИЕ “СЕЛО КАЗАКЕВИЧЕВО“</t>
  </si>
  <si>
    <t>СЕЛЬСКОЕ ПОСЕЛЕНИЕ “СЕЛО ИЛЬИНКА“</t>
  </si>
  <si>
    <t>ДРУЖБИНСКОЕ СЕЛЬСКОЕ ПОСЕЛЕНИЕ</t>
  </si>
  <si>
    <t>ЕЛАБУЖСКОЕ СЕЛЬСКОЕ ПОСЕЛЕНИЕ</t>
  </si>
  <si>
    <t>ГАЛКИНСКОЕ СЕЛЬСКОЕ ПОСЕЛЕНИЕ</t>
  </si>
  <si>
    <t>АНАСТАСЬЕВСКОЕ СЕЛЬСКОЕ ПОСЕЛЕНИЕ</t>
  </si>
  <si>
    <t>СЕЛЬСКОЕ ПОСЕЛЕНИЕ “СЕЛО БЫЧИХА“</t>
  </si>
  <si>
    <t>КОРФОВСКОЕ ГОРОДСКОЕ ПОСЕЛЕНИЕ</t>
  </si>
  <si>
    <t>ХАБАРОВСКИЙ МУНИЦИПАЛЬНЫЙ РАЙОН</t>
  </si>
  <si>
    <t>КОРСАКОВСКОЕ СЕЛЬСКОЕ ПОСЕЛЕНИЕ</t>
  </si>
  <si>
    <t>08255876001</t>
  </si>
  <si>
    <t>08255862001</t>
  </si>
  <si>
    <t>08255865001</t>
  </si>
  <si>
    <t>08255860001</t>
  </si>
  <si>
    <t>08255858001</t>
  </si>
  <si>
    <t>08255859001</t>
  </si>
  <si>
    <t>08255853001</t>
  </si>
  <si>
    <t>08255848001</t>
  </si>
  <si>
    <t>08255852001</t>
  </si>
  <si>
    <t>08255843001</t>
  </si>
  <si>
    <t>08255840001</t>
  </si>
  <si>
    <t>08255834001</t>
  </si>
  <si>
    <t>08255837001</t>
  </si>
  <si>
    <t>08255825001</t>
  </si>
  <si>
    <t>08255822001</t>
  </si>
  <si>
    <t>08255819001</t>
  </si>
  <si>
    <t>08255815001</t>
  </si>
  <si>
    <t>08255816001</t>
  </si>
  <si>
    <t>08255812001</t>
  </si>
  <si>
    <t>08255802001</t>
  </si>
  <si>
    <t>08255807001</t>
  </si>
  <si>
    <t>08255555000</t>
  </si>
  <si>
    <t>08255000000</t>
  </si>
  <si>
    <t>08255831008</t>
  </si>
  <si>
    <t>Всего Хабаровский район</t>
  </si>
  <si>
    <t>АДМИНИСТРАЦИЯ СИНДИНСКОГО СЕЛЬСКОГО ПОСЕЛЕНИИЯ НАНАЙСКОГО МУНИЦИПАЛЬНОГО РАЙОНА ХАБАРОВСКОГО КРАЯ</t>
  </si>
  <si>
    <t>АДМИНИСТРАЦИЯ НАЙХИНСКОГО СЕЛЬСКОГО ПОСЕЛЕНИЯ НАНАЙСКОГО МУНИЦИПАЛЬНОГО РАЙОНА ХАБАРОВСКОГО КРАЯ</t>
  </si>
  <si>
    <t>АДМИНИСТРАЦИЯ СЕЛЬСКОГО ПОСЕЛЕНИЯ “СЕЛО МАЯК“ НАНАЙСКОГО МУНИЦИПАЛЬНОГО РАЙОНА ХАБАРОВСКОГО КРАЯ</t>
  </si>
  <si>
    <t>АДМИНИСТРАЦИЯ ВЕРХНЕНЕРГЕНСКОГО СЕЛЬСКОГО ПОСЕЛЕНИЯ НАНАЙСКОГО МУНИЦИПАЛЬНОГО РАЙОНА ХАБАРОВСКОГО КРАЯ</t>
  </si>
  <si>
    <t>АДМИНИСТРАЦИЯ ЛИДОГИНСКОГО СЕЛЬСКОГО ПОСЕЛЕНИЯ НАНАЙСКОГО РАЙОНА ХАБАРОВСКОГО КРАЯ</t>
  </si>
  <si>
    <t>АДМИНИСТРАЦИЯ ДУБОВОМЫСОВСКОГО СЕЛЬСКОГО ПОСЕЛЕНИЯ НАНАЙСКОГО МУНИЦИПАЛЬНОГО РАЙОНА ХАБАРОВСКОГО КРАЯ</t>
  </si>
  <si>
    <t>СЕЛЬСКОЕ ПОСЕЛЕНИЕ “СЕЛО ИННОКЕНТЬЕВКА“</t>
  </si>
  <si>
    <t>АДМИНИСТРАЦИЯ СЕЛЬСКОГО ПОСЕЛЕНИЯ “ПОСЕЛОК ДЖОНКА“ НАНАЙСКОГО МУНИЦИПАЛЬНОГО РАЙОНА ХАБАРОВСКОГО КРАЯ</t>
  </si>
  <si>
    <t>СЕЛЬСКОЕ ПОСЕЛЕНИЕ “СЕЛО ДЖАРИ“</t>
  </si>
  <si>
    <t>АДМИНИСТРАЦИЯ СЕЛЬСКОГО ПОСЕЛЕНИЯ “СЕЛО ДАДА“ НАНАЙСКОГО МУНИЦИПАЛЬНОГО РАЙОНА ХАБАРОВСКОГО КРАЯ</t>
  </si>
  <si>
    <t>АДМИНИСТРАЦИЯ АРСЕНЬЕВСКОГО СЕЛЬСКОГО ПОСЕЛЕНИЯ НАНАЙСКОГО МУНИЦИПАЛЬНОГО РАЙОНА ХАБАРОВСКОГО КРАЯ</t>
  </si>
  <si>
    <t>АДМИНИСТРАЦИЯ СЕЛЬСКОГО ПОСЕЛЕНИЯ “СЕЛО ТРОИЦКОЕ“ НАНАЙСКОГО МУНИЦИПАЛЬНОГО РАЙОНА ХАБАРОВСКОГО КРАЯ</t>
  </si>
  <si>
    <t>АДМИНИСТРАЦИЯ НАНАЙСКОГО МУНИЦИПАЛЬНОГО РАЙОНА ХАБАРОВСКОГО КРАЯ</t>
  </si>
  <si>
    <t>08228837001</t>
  </si>
  <si>
    <t>08228831001</t>
  </si>
  <si>
    <t>08228828001</t>
  </si>
  <si>
    <t>08228827001</t>
  </si>
  <si>
    <t>08228825001</t>
  </si>
  <si>
    <t>08228823001</t>
  </si>
  <si>
    <t>08228824001</t>
  </si>
  <si>
    <t>08228822001</t>
  </si>
  <si>
    <t>08228819001</t>
  </si>
  <si>
    <t>08228816001</t>
  </si>
  <si>
    <t>08228802001</t>
  </si>
  <si>
    <t>08228000001</t>
  </si>
  <si>
    <t>08228000000</t>
  </si>
  <si>
    <t>Всего Нанайский район</t>
  </si>
  <si>
    <t>РЕЗИДЕНТСКОЕ СЕЛЬСКОЕ ПОСЕЛЕНИЕ</t>
  </si>
  <si>
    <t>ИНСКОЕ СЕЛЬСКОЕ ПОСЕЛЕНИЕ</t>
  </si>
  <si>
    <t>АРКИНСКОЕ СЕЛЬСКОЕ ПОСЕЛЕНИЕ</t>
  </si>
  <si>
    <t>БУЛГИНСКОЕ СЕЛЬСКОЕ ПОСЕЛЕНИЕ</t>
  </si>
  <si>
    <t>ГОРОДСКОЕ ПОСЕЛЕНИЕ “РАБОЧИЙ ПОСЕЛОК ОХОТСК“</t>
  </si>
  <si>
    <t>08234816001</t>
  </si>
  <si>
    <t>08234810001</t>
  </si>
  <si>
    <t>08234802001</t>
  </si>
  <si>
    <t>08234804001</t>
  </si>
  <si>
    <t>08234551000</t>
  </si>
  <si>
    <t>Всего Охотский район</t>
  </si>
  <si>
    <t>СЕЛЬСКОЕ ПОСЕЛЕНИЕ “СЕЛО ТУГУР“</t>
  </si>
  <si>
    <t>СЕЛЬСКОЕ ПОСЕЛЕНИЕ “СЕЛО ЧУМИКАН“</t>
  </si>
  <si>
    <t>08246807001</t>
  </si>
  <si>
    <t>08246000001</t>
  </si>
  <si>
    <t>ВСЕГО Тугуро-Чумиканский район</t>
  </si>
  <si>
    <t>НЕЛЬКАНСКОЕ СЕЛЬСКОЕ ПОСЕЛЕНИЕ</t>
  </si>
  <si>
    <t>СЕЛЬСКОЕ ПОСЕЛЕНИЕ “СЕЛО АЯН“</t>
  </si>
  <si>
    <t>АЯНО-МАЙСКИЙ МУНИЦИПАЛЬНЫЙ РАЙОН</t>
  </si>
  <si>
    <t>08206816001</t>
  </si>
  <si>
    <t>08206000001</t>
  </si>
  <si>
    <t>08206000000</t>
  </si>
  <si>
    <t>ВСЕГО Аяно-Майский район</t>
  </si>
  <si>
    <t>ХОРСКОЕ ГОРОДСКОЕ ПОСЕЛЕНИЕ</t>
  </si>
  <si>
    <t>ГОРОДСКОЕ ПОСЕЛЕНИЕ "РП ПЕРЕЯСЛАВКА"</t>
  </si>
  <si>
    <t>ГОРОДСКОЕ ПОСЕЛЕНИЕ "РП МУХЕН"</t>
  </si>
  <si>
    <t>КРУГЛИКОВСКОЕ СЕЛЬСКОЕ ПОСЕЛЕНИЕ</t>
  </si>
  <si>
    <t>МАРУСИНСКОЕ СЕЛЬСКОЕ ПОСЕЛЕНИЕ</t>
  </si>
  <si>
    <t>СЕЛЬСКОЕ ПОСЕЛЕНИЕ "ПОСЕЛОК ЗОЛОТОЙ"</t>
  </si>
  <si>
    <t>СЕЛЬСКОЕ ПОСЕЛЕНИЕ "ПОСЕЛОК ДУРМИН"</t>
  </si>
  <si>
    <t>СЕЛЬСКОЕ ПОСЕЛЕНИЕ "СЕЛО ГВАСЮГИ"</t>
  </si>
  <si>
    <t>ДОЛМИНСКОЕ СЕЛЬСКОЕ ПОСЕЛЕНИЕ</t>
  </si>
  <si>
    <t>ГЕОРГИЕВСКОЕ СЕЛЬСКОЕ ПОСЕЛЕНИЕ</t>
  </si>
  <si>
    <t>БИЧЕВСКОЕ СЕЛЬСКОЕ ПОСЕЛЕНИЕ</t>
  </si>
  <si>
    <t>ОБОРСКОЕ СЕЛЬСКОЕ ПОСЕЛЕНИЕ</t>
  </si>
  <si>
    <t>МОГИЛЕВСКОЕ СЕЛЬСКОЕ ПОСЕЛЕНИЕ</t>
  </si>
  <si>
    <t>СВЯТОГОРСКОЕ СЕЛЬСКОЕ ПОСЕЛЕНИЕ</t>
  </si>
  <si>
    <t>СИТИНСКОЕ СЕЛЬСКОЕ ПОСЕЛЕНИЕ</t>
  </si>
  <si>
    <t>СЕЛЬСКОЕ ПОСЕЛЕНИЕ "ПОСЕЛОК СУКПАЙ"</t>
  </si>
  <si>
    <t>ЧЕРНЯЕВСКОЕ СЕЛЬСКОЕ ПОСЕЛЕНИЕ</t>
  </si>
  <si>
    <t>КОНДРАТЬЕВСКОЕ СЕЛЬСКОЕ ПОСЕЛЕНИЕ</t>
  </si>
  <si>
    <t>ПОЛЕТНЕНСКОЕ СЕЛЬСКОЕ ПОСЕЛЕНИЕ</t>
  </si>
  <si>
    <t>Всего район им. Лазо</t>
  </si>
  <si>
    <t>ГОРОДСКОЕ ПОСЕЛЕНИЕ "ГОРОД БИКИН"</t>
  </si>
  <si>
    <t>ЛЕРМОНТОВСКОЕ СЕЛЬСКОЕ ПОСЕЛЕНИЕ</t>
  </si>
  <si>
    <t>ОРЕНБУРГСКОЕ СЕЛЬСКОЕ ПОСЕЛЕНИЕ</t>
  </si>
  <si>
    <t>СЕЛЬСКОЕ ПОСЕЛЕНИЕ "СЕЛО ЛЕСОПИЛЬНОЕ"</t>
  </si>
  <si>
    <t>Всего Бикинский район</t>
  </si>
  <si>
    <t>СЕЛЬСКОЕ ПОСЕЛЕНИЕ "СЕЛО ОТРАДНЕНОЕ"</t>
  </si>
  <si>
    <t>ГОРОДСКОЕ ПОСЕЛЕНИЕ "ГОРОД ВЯЗЕМСКИЙ"</t>
  </si>
  <si>
    <t>ГОРОДСКОЕ ПОСЕЛЕНИЕ "РП ДОРМИДОНТОВКА"</t>
  </si>
  <si>
    <t>СЕЛЬСКОЕ ПОСЕЛЕНИЕ "СЕЛО ВИДНОЕ"</t>
  </si>
  <si>
    <t>СЕЛЬСКОЕ ПОСЕЛЕНИЕ "ПОСЕЛОК МЕДВЕЖИЙ"</t>
  </si>
  <si>
    <t>СЕЛЬСКОЕ ПОСЕЛЕНИЕ "ПОСЕЛОК ШУМНЫЙ"</t>
  </si>
  <si>
    <t>Всего Вяземский район</t>
  </si>
  <si>
    <t>08224557000</t>
  </si>
  <si>
    <t>08224551000</t>
  </si>
  <si>
    <t>08224554000</t>
  </si>
  <si>
    <t>08224825001</t>
  </si>
  <si>
    <t>08224828001</t>
  </si>
  <si>
    <t>08224816001</t>
  </si>
  <si>
    <t>08224813001</t>
  </si>
  <si>
    <t>08224807001</t>
  </si>
  <si>
    <t>08224810001</t>
  </si>
  <si>
    <t>08224804001</t>
  </si>
  <si>
    <t>08224802001</t>
  </si>
  <si>
    <t>08224834001</t>
  </si>
  <si>
    <t>08224831001</t>
  </si>
  <si>
    <t>08224840001</t>
  </si>
  <si>
    <t>08224846001</t>
  </si>
  <si>
    <t>08224850001</t>
  </si>
  <si>
    <t>08224852001</t>
  </si>
  <si>
    <t>08224822001</t>
  </si>
  <si>
    <t>08224837001</t>
  </si>
  <si>
    <t>08406000000</t>
  </si>
  <si>
    <t>08209808001</t>
  </si>
  <si>
    <t>08209812001</t>
  </si>
  <si>
    <t>08209807001</t>
  </si>
  <si>
    <t>08217838001</t>
  </si>
  <si>
    <t>08217501000</t>
  </si>
  <si>
    <t>08217553000</t>
  </si>
  <si>
    <t>08217807001</t>
  </si>
  <si>
    <t>08217832001</t>
  </si>
  <si>
    <t>08217844001</t>
  </si>
  <si>
    <t>СЕЛЬСКОЕ ПОСЕЛЕНИЕ “ПОСЕЛОК МОНГОХТО“</t>
  </si>
  <si>
    <t>ГОРОДСКОЕ ПОСЕЛЕНИЕ “РАБОЧИЙ ПОСЕЛОК ВАНИНО“</t>
  </si>
  <si>
    <t>СЕЛЬСКОЕ ПОСЕЛЕНИЕ “ПОСЕЛОК ТОКИ“</t>
  </si>
  <si>
    <t>ВЫСОКОГОРНЕНСКОЕ ГОРОДСКОЕ ПОСЕЛЕНИЕ</t>
  </si>
  <si>
    <t>ГОРОДСКОЕ ПОСЕЛЕНИЕ “РАБОЧИЙ ПОСЕЛОК ОКТЯБРЬСКИЙ“</t>
  </si>
  <si>
    <t>СЕЛЬСКОЕ ПОСЕЛЕНИЕ “СЕЛО ТУМНИН“</t>
  </si>
  <si>
    <t>УСЬКА-ОРОЧСКОЕ СЕЛЬСКОЕ ПОСЕЛЕНИЕ</t>
  </si>
  <si>
    <t>ТУЛУЧИНСКОЕ СЕЛЬСКОЕ ПОСЕЛЕНИЕ</t>
  </si>
  <si>
    <t>ДАТТИНСКОЕ СЕЛЬСКОЕ ПОСЕЛЕНИЕ</t>
  </si>
  <si>
    <t>Всего Ванинский район</t>
  </si>
  <si>
    <t>08212811001</t>
  </si>
  <si>
    <t>08212551000</t>
  </si>
  <si>
    <t>08212812001</t>
  </si>
  <si>
    <t>08212555000</t>
  </si>
  <si>
    <t>08212559000</t>
  </si>
  <si>
    <t>08212814001</t>
  </si>
  <si>
    <t>08212815001</t>
  </si>
  <si>
    <t>08212813001</t>
  </si>
  <si>
    <t>08212805001</t>
  </si>
  <si>
    <t>Городское поселение "Рабочий поселок Майский"</t>
  </si>
  <si>
    <t>Гаткинское сельское поселение</t>
  </si>
  <si>
    <t>Городское поселение "Рабочий поселок Лососина"</t>
  </si>
  <si>
    <t>Городское поселение "Рабочий поселокЗаветы Ильича"</t>
  </si>
  <si>
    <t>Городское поселение "Город Советская Гавань"</t>
  </si>
  <si>
    <t>Всего Советско-Гаванский район</t>
  </si>
  <si>
    <t>08242565000</t>
  </si>
  <si>
    <t>08242802001</t>
  </si>
  <si>
    <t>08242562000</t>
  </si>
  <si>
    <t>08242559000</t>
  </si>
  <si>
    <t>08418000000</t>
  </si>
  <si>
    <t>УКТУРСКОЕ СЕЛЬСКОЕ ПОСЕЛЕНИЕ</t>
  </si>
  <si>
    <t>КОМСОМОЛЬСКИЙ МУНИЦИПАЛЬНЫЙ РАЙОН</t>
  </si>
  <si>
    <t>БЕЛЬГОВСКОЕ СЕЛЬСКОЕ ПОСЕЛЕНИЕ</t>
  </si>
  <si>
    <t>ЯГОДНЕНСКОЕ СЕЛЬСКОЕ ПОСЕЛЕНИЕ</t>
  </si>
  <si>
    <t>СЕЛЬСКОЕ ПОСЕЛЕНИЕ “СЕЛО ХУРБА“</t>
  </si>
  <si>
    <t>ГАЛИЧНОЕ СЕЛЬСКОЕ ПОСЕЛЕНИЕ</t>
  </si>
  <si>
    <t>СНЕЖНЕНСКОЕ СЕЛЬСКОЕ ПОСЕЛЕНИЕ</t>
  </si>
  <si>
    <t>СЕЛЬСКОЕ ПОСЕЛЕНИЕ “СЕЛО ПИВАНЬ“</t>
  </si>
  <si>
    <t>СЕЛИХИНСКОЕ СЕЛЬСКОЕ ПОСЕЛЕНИЕ</t>
  </si>
  <si>
    <t>СЕЛЬСКОЕ ПОСЕЛЕНИЕ “СЕЛО НОВЫЙ МИР“</t>
  </si>
  <si>
    <t>СЕЛЬСКОЕ ПОСЕЛЕНИЕ “ПОСЕЛОК МОЛОДЕЖНЫЙ“</t>
  </si>
  <si>
    <t>НИЖНЕТАМБОВСКОЕ СЕЛЬСКОЕ ПОСЕЛЕНИЕ</t>
  </si>
  <si>
    <t>КЕНАЙСКОЕ СЕЛЬСКОЕ ПОСЕЛЕНИЕ</t>
  </si>
  <si>
    <t>ГАЙТЕРСКОЕ СЕЛЬСКОЕ ПОСЕЛЕНИЕ</t>
  </si>
  <si>
    <t>СЕЛЬСКОЕ ПОСЕЛЕНИЕ “СЕЛО БОЛЬШАЯ КАРТЕЛЬ“</t>
  </si>
  <si>
    <t>СЕЛЬСКОЕ ПОСЕЛЕНИЕ “СЕЛО БОКТОР“</t>
  </si>
  <si>
    <t>Всего Комсомольский район</t>
  </si>
  <si>
    <t>08220855001</t>
  </si>
  <si>
    <t>08220000000</t>
  </si>
  <si>
    <t>08220804001</t>
  </si>
  <si>
    <t>08220870001</t>
  </si>
  <si>
    <t>08220861001</t>
  </si>
  <si>
    <t>08220867001</t>
  </si>
  <si>
    <t>08220852001</t>
  </si>
  <si>
    <t>08220847001</t>
  </si>
  <si>
    <t>08220849001</t>
  </si>
  <si>
    <t>08220846001</t>
  </si>
  <si>
    <t>08220835001</t>
  </si>
  <si>
    <t>08220837001</t>
  </si>
  <si>
    <t>08220830001</t>
  </si>
  <si>
    <t>08220813001</t>
  </si>
  <si>
    <t>08220807001</t>
  </si>
  <si>
    <t>08220805001</t>
  </si>
  <si>
    <t>ГОРОДСКОЕ ПОСЕЛЕНИЕ “РП СОЛНЕЧНЫЙ“</t>
  </si>
  <si>
    <t>ГОРНЕНСКОЕ ГОРОДСКОЕ ПОСЕЛЕНИЕ</t>
  </si>
  <si>
    <t>СЕЛЬСКОЕ ПОСЕЛЕНИЕ “ПОСЕЛОК АМГУНЬ“</t>
  </si>
  <si>
    <t>СЕЛЬСКОЕ ПОСЕЛЕНИЕ “ПОСЕЛОК ГОРИН“</t>
  </si>
  <si>
    <t>БЕРЕЗОВСКОЕ СЕЛЬСКОЕ ПОСЕЛЕНИЕ</t>
  </si>
  <si>
    <t>СЕЛЬСКОЕ ПОСЕЛЕНИЕ “ПОСЕЛОК ДЖАМКУ“</t>
  </si>
  <si>
    <t>СЕЛЬСКОЕ ПОСЕЛЕНИЕ “СЕЛО КОНДОН“</t>
  </si>
  <si>
    <t>ДУКИНСКОЕ СЕЛЬСКОЕ ПОСЕЛЕНИЕ</t>
  </si>
  <si>
    <t>ХАРПИЧАНСКОЕ СЕЛЬСКОЕ ПОСЕЛЕНИЕ</t>
  </si>
  <si>
    <t>СЕЛЬСКОЕ ПОСЕЛЕНИЕ “СЕЛО ЭВОРОН“</t>
  </si>
  <si>
    <t>ХУРМУЛИНСКОЕ СЕЛЬСКОЕ ПОСЕЛЕНИЕ</t>
  </si>
  <si>
    <t>СОЛНЕЧНЫЙ МУНИЦИПАЛЬНЫЙ РАЙОН</t>
  </si>
  <si>
    <t>Всего Солнечный район</t>
  </si>
  <si>
    <t>ХЕРПУЧИНСКОЕ СЕЛЬСКОЕ ПОСЕЛЕНИЕ</t>
  </si>
  <si>
    <t>СЕЛЬСКОЕ ПОСЕЛЕНИЕ “СЕЛО ИМЕНИ ПОЛИНЫ ОСИПЕНКО“</t>
  </si>
  <si>
    <t>СЕЛЬСКОЕ ПОСЕЛЕНИЕ “СЕЛО ВЛАДИМИРОВКА“</t>
  </si>
  <si>
    <t>БРИАКАНСКОЕ СЕЛЬСКОЕ ПОСЕЛЕНИЕ</t>
  </si>
  <si>
    <t>Всего район  Полины Осипенко</t>
  </si>
  <si>
    <t>08244551000</t>
  </si>
  <si>
    <t>08244553000</t>
  </si>
  <si>
    <t>08244802001</t>
  </si>
  <si>
    <t>08244806001</t>
  </si>
  <si>
    <t>08244804001</t>
  </si>
  <si>
    <t>08244808001</t>
  </si>
  <si>
    <t>08244816001</t>
  </si>
  <si>
    <t>08244810001</t>
  </si>
  <si>
    <t>08244825001</t>
  </si>
  <si>
    <t>08244830001</t>
  </si>
  <si>
    <t>08244828001</t>
  </si>
  <si>
    <t>08244000000</t>
  </si>
  <si>
    <t>08237819001</t>
  </si>
  <si>
    <t>08237806001</t>
  </si>
  <si>
    <t>08237804001</t>
  </si>
  <si>
    <t>08237802001</t>
  </si>
  <si>
    <t>Городское поселение "Рабочий поселок Чегдомын"</t>
  </si>
  <si>
    <t>Среднеургальское сельское поселение</t>
  </si>
  <si>
    <t>Городское поселение "рабочий поселок Софийск"</t>
  </si>
  <si>
    <t>Тырминское городское поселение</t>
  </si>
  <si>
    <t>Сулукское сельское поселение</t>
  </si>
  <si>
    <t>Сельское поселение "Поселок Алонка"</t>
  </si>
  <si>
    <t>Сельское поселение "Поселок Шахтинский"</t>
  </si>
  <si>
    <t>Чекундинское сельское поселение</t>
  </si>
  <si>
    <t>Новоургальское городское поселение ююю</t>
  </si>
  <si>
    <t>Всего Верхнебуреинский район</t>
  </si>
  <si>
    <t>08214551000</t>
  </si>
  <si>
    <t>08214808001</t>
  </si>
  <si>
    <t>08214557000</t>
  </si>
  <si>
    <t>08214562000</t>
  </si>
  <si>
    <t>08214803001</t>
  </si>
  <si>
    <t>08214801001</t>
  </si>
  <si>
    <t>08214813001</t>
  </si>
  <si>
    <t>08214810001</t>
  </si>
  <si>
    <t>08214553000</t>
  </si>
  <si>
    <t>ЭЛЬБАНСКОЕ ГОРОДСКОЕ ПОСЕЛЕНИЕ</t>
  </si>
  <si>
    <t>ВОЗНЕСЕНСКОЕ СЕЛЬСКОЕ ПОСЕЛЕНИЕ</t>
  </si>
  <si>
    <t>СЕЛЬСКОЕ ПОСЕЛЕНИЕ “СЕЛО АЧАН“</t>
  </si>
  <si>
    <t>СЕЛЬСКОЕ ПОСЕЛЕНИЕ "СЕЛО ДЖУЕН"</t>
  </si>
  <si>
    <t>СЕЛЬСКОЕ ПОСЕЛЕНИЕ “СЕЛО ОММИ“</t>
  </si>
  <si>
    <t>ЛИТОВСКОЕ ГОРОДСКОЕ ПОСЕЛЕНИЕ</t>
  </si>
  <si>
    <t>БОЛОНЬСКОЕ СЕЛЬСКОЕ ПОСЕЛЕНИЕ</t>
  </si>
  <si>
    <t>САНБОЛИНСКОЕ СЕЛЬСКОЕ ПОСЕЛЕНИЕ</t>
  </si>
  <si>
    <t>ГОРОДСКОЕ ПОСЕЛЕНИЕ "ГОРОД АМУРСК"</t>
  </si>
  <si>
    <t>ПАДАЛИНСКОЕ СЕЛЬСКОЕ ПОСЕЛЕНИЕ</t>
  </si>
  <si>
    <t>Всего Амурский район</t>
  </si>
  <si>
    <t>08203560000</t>
  </si>
  <si>
    <t>08203802001</t>
  </si>
  <si>
    <t>08203801001</t>
  </si>
  <si>
    <t>08203804001</t>
  </si>
  <si>
    <t>08203807001</t>
  </si>
  <si>
    <t>08203557000</t>
  </si>
  <si>
    <t>08203820001</t>
  </si>
  <si>
    <t>08203813001</t>
  </si>
  <si>
    <t>08403000000</t>
  </si>
  <si>
    <t>08203810001</t>
  </si>
  <si>
    <t>Итого Хабаровский край</t>
  </si>
  <si>
    <t>Всего г. Хабаровск</t>
  </si>
  <si>
    <t>Сельское поселение "Село Циммермановка"</t>
  </si>
  <si>
    <t>ТЫРСКОЕ СЕЛЬСКОЕ ПОСЕЛЕНИЕ</t>
  </si>
  <si>
    <t>СЕЛЬСКОЕ ПОСЕЛЕНИЕ “СЕЛО УХТА“</t>
  </si>
  <si>
    <t>СУСАНИНСКОЕ СЕЛЬСКОЕ ПОСЕЛЕНИЕ</t>
  </si>
  <si>
    <t>ТАХТИНСКОЕ СЕЛЬСКОЕ ПОСЕЛЕНИЕ</t>
  </si>
  <si>
    <t>СЕЛЬСКОЕ ПОСЕЛЕНИЕ “СЕЛО СОФИЙСК“</t>
  </si>
  <si>
    <t>СОЛОНЦОВСКОЕ СЕЛЬСКОЕ ПОСЕЛЕНИЕ</t>
  </si>
  <si>
    <t>САВИНСКОЕ СЕЛЬСКОЕ ПОСЕЛЕНИЕ</t>
  </si>
  <si>
    <t>Мариинское сельское поселение</t>
  </si>
  <si>
    <t>Сельское поселение "Село Калиновка"</t>
  </si>
  <si>
    <t>Де-Кастринское сельское поселение</t>
  </si>
  <si>
    <t>Сельское поселение "Село Булава"</t>
  </si>
  <si>
    <t>Сельское поселение "Село Богородское"</t>
  </si>
  <si>
    <t>ВСЕГО</t>
  </si>
  <si>
    <t>08250858001</t>
  </si>
  <si>
    <t>08250852001</t>
  </si>
  <si>
    <t>08250855001</t>
  </si>
  <si>
    <t>08250843001</t>
  </si>
  <si>
    <t>08250849001</t>
  </si>
  <si>
    <t>08250840001</t>
  </si>
  <si>
    <t>08250837001</t>
  </si>
  <si>
    <t>08250831001</t>
  </si>
  <si>
    <t>08250825001</t>
  </si>
  <si>
    <t>08250819001</t>
  </si>
  <si>
    <t>08250813001</t>
  </si>
  <si>
    <t>08250807001</t>
  </si>
  <si>
    <t>08250000001</t>
  </si>
  <si>
    <t>ВСЕГО Ульчский район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</si>
</sst>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3" fontId="0" fillId="33" borderId="11" xfId="0" applyNumberForma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8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2.421875" style="2" customWidth="1"/>
    <col min="2" max="4" width="10.421875" style="2" customWidth="1"/>
    <col min="5" max="5" width="11.00390625" style="2" customWidth="1"/>
    <col min="6" max="7" width="11.28125" style="2" customWidth="1"/>
    <col min="8" max="60" width="10.421875" style="2" customWidth="1"/>
    <col min="61" max="61" width="11.421875" style="2" customWidth="1"/>
    <col min="62" max="152" width="10.421875" style="2" customWidth="1"/>
    <col min="153" max="153" width="12.57421875" style="2" customWidth="1"/>
    <col min="154" max="192" width="10.421875" style="2" customWidth="1"/>
    <col min="193" max="193" width="12.7109375" style="2" customWidth="1"/>
    <col min="194" max="238" width="10.421875" style="2" customWidth="1"/>
    <col min="239" max="16384" width="9.140625" style="2" customWidth="1"/>
  </cols>
  <sheetData>
    <row r="1" s="7" customFormat="1" ht="15">
      <c r="A1" s="12"/>
    </row>
    <row r="2" s="7" customFormat="1" ht="15">
      <c r="A2" s="12" t="s">
        <v>0</v>
      </c>
    </row>
    <row r="3" s="7" customFormat="1" ht="15">
      <c r="A3" s="12"/>
    </row>
    <row r="4" s="7" customFormat="1" ht="15">
      <c r="A4" s="12" t="s">
        <v>1</v>
      </c>
    </row>
    <row r="5" s="7" customFormat="1" ht="15">
      <c r="A5" s="12" t="s">
        <v>2</v>
      </c>
    </row>
    <row r="6" s="7" customFormat="1" ht="15">
      <c r="A6" s="12" t="s">
        <v>3</v>
      </c>
    </row>
    <row r="7" s="7" customFormat="1" ht="15">
      <c r="A7" s="12" t="s">
        <v>4</v>
      </c>
    </row>
    <row r="8" s="7" customFormat="1" ht="15">
      <c r="A8" s="12"/>
    </row>
    <row r="9" s="7" customFormat="1" ht="15">
      <c r="A9" s="12" t="s">
        <v>5</v>
      </c>
    </row>
    <row r="10" s="7" customFormat="1" ht="15">
      <c r="A10" s="12" t="s">
        <v>6</v>
      </c>
    </row>
    <row r="11" s="7" customFormat="1" ht="15">
      <c r="A11" s="12" t="s">
        <v>7</v>
      </c>
    </row>
    <row r="12" s="7" customFormat="1" ht="15">
      <c r="A12" s="12"/>
    </row>
    <row r="13" s="7" customFormat="1" ht="15">
      <c r="A13" s="12" t="s">
        <v>8</v>
      </c>
    </row>
    <row r="14" s="7" customFormat="1" ht="15">
      <c r="A14" s="12"/>
    </row>
    <row r="15" s="7" customFormat="1" ht="15">
      <c r="A15" s="12" t="s">
        <v>9</v>
      </c>
    </row>
    <row r="16" s="7" customFormat="1" ht="15">
      <c r="A16" s="12" t="s">
        <v>10</v>
      </c>
    </row>
    <row r="17" s="7" customFormat="1" ht="15">
      <c r="A17" s="12" t="s">
        <v>80</v>
      </c>
    </row>
    <row r="18" s="7" customFormat="1" ht="15">
      <c r="A18" s="12"/>
    </row>
    <row r="19" s="7" customFormat="1" ht="15">
      <c r="A19" s="12" t="s">
        <v>79</v>
      </c>
    </row>
    <row r="20" s="7" customFormat="1" ht="15">
      <c r="A20" s="12"/>
    </row>
    <row r="21" s="7" customFormat="1" ht="15">
      <c r="A21" s="12" t="s">
        <v>11</v>
      </c>
    </row>
    <row r="22" s="7" customFormat="1" ht="15">
      <c r="A22" s="12" t="s">
        <v>12</v>
      </c>
    </row>
    <row r="23" s="7" customFormat="1" ht="15">
      <c r="A23" s="12" t="s">
        <v>13</v>
      </c>
    </row>
    <row r="24" s="7" customFormat="1" ht="15">
      <c r="A24" s="12" t="s">
        <v>14</v>
      </c>
    </row>
    <row r="25" spans="1:193" s="10" customFormat="1" ht="216.75">
      <c r="A25" s="1" t="s">
        <v>15</v>
      </c>
      <c r="B25" s="1" t="s">
        <v>16</v>
      </c>
      <c r="C25" s="1" t="s">
        <v>81</v>
      </c>
      <c r="D25" s="1" t="s">
        <v>82</v>
      </c>
      <c r="E25" s="1" t="s">
        <v>84</v>
      </c>
      <c r="F25" s="1" t="s">
        <v>85</v>
      </c>
      <c r="G25" s="1" t="s">
        <v>387</v>
      </c>
      <c r="H25" s="1" t="s">
        <v>86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21</v>
      </c>
      <c r="N25" s="1" t="s">
        <v>22</v>
      </c>
      <c r="O25" s="1" t="s">
        <v>23</v>
      </c>
      <c r="P25" s="1" t="s">
        <v>24</v>
      </c>
      <c r="Q25" s="1" t="s">
        <v>25</v>
      </c>
      <c r="R25" s="1" t="s">
        <v>26</v>
      </c>
      <c r="S25" s="1" t="s">
        <v>27</v>
      </c>
      <c r="T25" s="1" t="s">
        <v>28</v>
      </c>
      <c r="U25" s="1" t="s">
        <v>29</v>
      </c>
      <c r="V25" s="8" t="s">
        <v>88</v>
      </c>
      <c r="W25" s="1" t="s">
        <v>388</v>
      </c>
      <c r="X25" s="1" t="s">
        <v>389</v>
      </c>
      <c r="Y25" s="1" t="s">
        <v>390</v>
      </c>
      <c r="Z25" s="1" t="s">
        <v>391</v>
      </c>
      <c r="AA25" s="1" t="s">
        <v>392</v>
      </c>
      <c r="AB25" s="1" t="s">
        <v>393</v>
      </c>
      <c r="AC25" s="1" t="s">
        <v>394</v>
      </c>
      <c r="AD25" s="1" t="s">
        <v>395</v>
      </c>
      <c r="AE25" s="1" t="s">
        <v>396</v>
      </c>
      <c r="AF25" s="1" t="s">
        <v>397</v>
      </c>
      <c r="AG25" s="1" t="s">
        <v>398</v>
      </c>
      <c r="AH25" s="1" t="s">
        <v>399</v>
      </c>
      <c r="AI25" s="1" t="s">
        <v>400</v>
      </c>
      <c r="AJ25" s="1" t="s">
        <v>415</v>
      </c>
      <c r="AK25" s="1" t="s">
        <v>89</v>
      </c>
      <c r="AL25" s="1" t="s">
        <v>90</v>
      </c>
      <c r="AM25" s="1" t="s">
        <v>91</v>
      </c>
      <c r="AN25" s="1" t="s">
        <v>92</v>
      </c>
      <c r="AO25" s="1" t="s">
        <v>93</v>
      </c>
      <c r="AP25" s="1" t="s">
        <v>94</v>
      </c>
      <c r="AQ25" s="1" t="s">
        <v>95</v>
      </c>
      <c r="AR25" s="1" t="s">
        <v>96</v>
      </c>
      <c r="AS25" s="1" t="s">
        <v>97</v>
      </c>
      <c r="AT25" s="1" t="s">
        <v>98</v>
      </c>
      <c r="AU25" s="1" t="s">
        <v>99</v>
      </c>
      <c r="AV25" s="1" t="s">
        <v>100</v>
      </c>
      <c r="AW25" s="1" t="s">
        <v>101</v>
      </c>
      <c r="AX25" s="1" t="s">
        <v>102</v>
      </c>
      <c r="AY25" s="1" t="s">
        <v>103</v>
      </c>
      <c r="AZ25" s="1" t="s">
        <v>104</v>
      </c>
      <c r="BA25" s="1" t="s">
        <v>105</v>
      </c>
      <c r="BB25" s="1" t="s">
        <v>106</v>
      </c>
      <c r="BC25" s="1" t="s">
        <v>107</v>
      </c>
      <c r="BD25" s="1" t="s">
        <v>108</v>
      </c>
      <c r="BE25" s="1" t="s">
        <v>109</v>
      </c>
      <c r="BF25" s="1" t="s">
        <v>110</v>
      </c>
      <c r="BG25" s="1" t="s">
        <v>111</v>
      </c>
      <c r="BH25" s="1" t="s">
        <v>112</v>
      </c>
      <c r="BI25" s="8" t="s">
        <v>137</v>
      </c>
      <c r="BJ25" s="1" t="s">
        <v>138</v>
      </c>
      <c r="BK25" s="1" t="s">
        <v>139</v>
      </c>
      <c r="BL25" s="1" t="s">
        <v>140</v>
      </c>
      <c r="BM25" s="1" t="s">
        <v>141</v>
      </c>
      <c r="BN25" s="1" t="s">
        <v>142</v>
      </c>
      <c r="BO25" s="1" t="s">
        <v>143</v>
      </c>
      <c r="BP25" s="1" t="s">
        <v>144</v>
      </c>
      <c r="BQ25" s="1" t="s">
        <v>145</v>
      </c>
      <c r="BR25" s="1" t="s">
        <v>146</v>
      </c>
      <c r="BS25" s="1" t="s">
        <v>147</v>
      </c>
      <c r="BT25" s="1" t="s">
        <v>148</v>
      </c>
      <c r="BU25" s="1" t="s">
        <v>149</v>
      </c>
      <c r="BV25" s="1" t="s">
        <v>150</v>
      </c>
      <c r="BW25" s="8" t="s">
        <v>164</v>
      </c>
      <c r="BX25" s="1" t="s">
        <v>165</v>
      </c>
      <c r="BY25" s="1" t="s">
        <v>166</v>
      </c>
      <c r="BZ25" s="1" t="s">
        <v>167</v>
      </c>
      <c r="CA25" s="1" t="s">
        <v>168</v>
      </c>
      <c r="CB25" s="1" t="s">
        <v>169</v>
      </c>
      <c r="CC25" s="8" t="s">
        <v>175</v>
      </c>
      <c r="CD25" s="1" t="s">
        <v>176</v>
      </c>
      <c r="CE25" s="1" t="s">
        <v>177</v>
      </c>
      <c r="CF25" s="9" t="s">
        <v>180</v>
      </c>
      <c r="CG25" s="1" t="s">
        <v>181</v>
      </c>
      <c r="CH25" s="1" t="s">
        <v>182</v>
      </c>
      <c r="CI25" s="1" t="s">
        <v>183</v>
      </c>
      <c r="CJ25" s="6" t="s">
        <v>187</v>
      </c>
      <c r="CK25" s="1" t="s">
        <v>188</v>
      </c>
      <c r="CL25" s="1" t="s">
        <v>189</v>
      </c>
      <c r="CM25" s="1" t="s">
        <v>190</v>
      </c>
      <c r="CN25" s="1" t="s">
        <v>191</v>
      </c>
      <c r="CO25" s="1" t="s">
        <v>192</v>
      </c>
      <c r="CP25" s="1" t="s">
        <v>193</v>
      </c>
      <c r="CQ25" s="1" t="s">
        <v>194</v>
      </c>
      <c r="CR25" s="1" t="s">
        <v>195</v>
      </c>
      <c r="CS25" s="1" t="s">
        <v>196</v>
      </c>
      <c r="CT25" s="1" t="s">
        <v>197</v>
      </c>
      <c r="CU25" s="1" t="s">
        <v>198</v>
      </c>
      <c r="CV25" s="1" t="s">
        <v>199</v>
      </c>
      <c r="CW25" s="1" t="s">
        <v>200</v>
      </c>
      <c r="CX25" s="1" t="s">
        <v>201</v>
      </c>
      <c r="CY25" s="1" t="s">
        <v>202</v>
      </c>
      <c r="CZ25" s="1" t="s">
        <v>203</v>
      </c>
      <c r="DA25" s="1" t="s">
        <v>204</v>
      </c>
      <c r="DB25" s="1" t="s">
        <v>205</v>
      </c>
      <c r="DC25" s="1" t="s">
        <v>206</v>
      </c>
      <c r="DD25" s="1" t="s">
        <v>207</v>
      </c>
      <c r="DE25" s="1" t="s">
        <v>208</v>
      </c>
      <c r="DF25" s="1" t="s">
        <v>209</v>
      </c>
      <c r="DG25" s="1" t="s">
        <v>210</v>
      </c>
      <c r="DH25" s="1" t="s">
        <v>211</v>
      </c>
      <c r="DI25" s="1" t="s">
        <v>212</v>
      </c>
      <c r="DJ25" s="1" t="s">
        <v>213</v>
      </c>
      <c r="DK25" s="1" t="s">
        <v>214</v>
      </c>
      <c r="DL25" s="1" t="s">
        <v>215</v>
      </c>
      <c r="DM25" s="1" t="s">
        <v>216</v>
      </c>
      <c r="DN25" s="1" t="s">
        <v>217</v>
      </c>
      <c r="DO25" s="1" t="s">
        <v>218</v>
      </c>
      <c r="DP25" s="1" t="s">
        <v>219</v>
      </c>
      <c r="DQ25" s="1" t="s">
        <v>249</v>
      </c>
      <c r="DR25" s="1" t="s">
        <v>250</v>
      </c>
      <c r="DS25" s="1" t="s">
        <v>251</v>
      </c>
      <c r="DT25" s="1" t="s">
        <v>252</v>
      </c>
      <c r="DU25" s="1" t="s">
        <v>253</v>
      </c>
      <c r="DV25" s="1" t="s">
        <v>254</v>
      </c>
      <c r="DW25" s="1" t="s">
        <v>255</v>
      </c>
      <c r="DX25" s="1" t="s">
        <v>256</v>
      </c>
      <c r="DY25" s="1" t="s">
        <v>257</v>
      </c>
      <c r="DZ25" s="8" t="s">
        <v>258</v>
      </c>
      <c r="EA25" s="1" t="s">
        <v>268</v>
      </c>
      <c r="EB25" s="1" t="s">
        <v>269</v>
      </c>
      <c r="EC25" s="1" t="s">
        <v>270</v>
      </c>
      <c r="ED25" s="1" t="s">
        <v>271</v>
      </c>
      <c r="EE25" s="1" t="s">
        <v>272</v>
      </c>
      <c r="EF25" s="8" t="s">
        <v>273</v>
      </c>
      <c r="EG25" s="1" t="s">
        <v>279</v>
      </c>
      <c r="EH25" s="1" t="s">
        <v>280</v>
      </c>
      <c r="EI25" s="1" t="s">
        <v>281</v>
      </c>
      <c r="EJ25" s="1" t="s">
        <v>282</v>
      </c>
      <c r="EK25" s="1" t="s">
        <v>283</v>
      </c>
      <c r="EL25" s="1" t="s">
        <v>284</v>
      </c>
      <c r="EM25" s="1" t="s">
        <v>285</v>
      </c>
      <c r="EN25" s="1" t="s">
        <v>286</v>
      </c>
      <c r="EO25" s="1" t="s">
        <v>287</v>
      </c>
      <c r="EP25" s="1" t="s">
        <v>288</v>
      </c>
      <c r="EQ25" s="1" t="s">
        <v>289</v>
      </c>
      <c r="ER25" s="1" t="s">
        <v>290</v>
      </c>
      <c r="ES25" s="1" t="s">
        <v>291</v>
      </c>
      <c r="ET25" s="1" t="s">
        <v>292</v>
      </c>
      <c r="EU25" s="1" t="s">
        <v>293</v>
      </c>
      <c r="EV25" s="1" t="s">
        <v>294</v>
      </c>
      <c r="EW25" s="8" t="s">
        <v>295</v>
      </c>
      <c r="EX25" s="1" t="s">
        <v>312</v>
      </c>
      <c r="EY25" s="1" t="s">
        <v>313</v>
      </c>
      <c r="EZ25" s="1" t="s">
        <v>314</v>
      </c>
      <c r="FA25" s="1" t="s">
        <v>315</v>
      </c>
      <c r="FB25" s="1" t="s">
        <v>316</v>
      </c>
      <c r="FC25" s="1" t="s">
        <v>317</v>
      </c>
      <c r="FD25" s="1" t="s">
        <v>318</v>
      </c>
      <c r="FE25" s="1" t="s">
        <v>319</v>
      </c>
      <c r="FF25" s="1" t="s">
        <v>320</v>
      </c>
      <c r="FG25" s="1" t="s">
        <v>321</v>
      </c>
      <c r="FH25" s="1" t="s">
        <v>322</v>
      </c>
      <c r="FI25" s="1" t="s">
        <v>323</v>
      </c>
      <c r="FJ25" s="1" t="s">
        <v>324</v>
      </c>
      <c r="FK25" s="1" t="s">
        <v>325</v>
      </c>
      <c r="FL25" s="1" t="s">
        <v>326</v>
      </c>
      <c r="FM25" s="1" t="s">
        <v>327</v>
      </c>
      <c r="FN25" s="1" t="s">
        <v>328</v>
      </c>
      <c r="FO25" s="1" t="s">
        <v>329</v>
      </c>
      <c r="FP25" s="1" t="s">
        <v>346</v>
      </c>
      <c r="FQ25" s="1" t="s">
        <v>347</v>
      </c>
      <c r="FR25" s="1" t="s">
        <v>348</v>
      </c>
      <c r="FS25" s="1" t="s">
        <v>349</v>
      </c>
      <c r="FT25" s="1" t="s">
        <v>350</v>
      </c>
      <c r="FU25" s="1" t="s">
        <v>351</v>
      </c>
      <c r="FV25" s="1" t="s">
        <v>352</v>
      </c>
      <c r="FW25" s="1" t="s">
        <v>353</v>
      </c>
      <c r="FX25" s="1" t="s">
        <v>354</v>
      </c>
      <c r="FY25" s="8" t="s">
        <v>355</v>
      </c>
      <c r="FZ25" s="1" t="s">
        <v>365</v>
      </c>
      <c r="GA25" s="1" t="s">
        <v>366</v>
      </c>
      <c r="GB25" s="1" t="s">
        <v>367</v>
      </c>
      <c r="GC25" s="1" t="s">
        <v>368</v>
      </c>
      <c r="GD25" s="1" t="s">
        <v>369</v>
      </c>
      <c r="GE25" s="1" t="s">
        <v>370</v>
      </c>
      <c r="GF25" s="1" t="s">
        <v>371</v>
      </c>
      <c r="GG25" s="1" t="s">
        <v>372</v>
      </c>
      <c r="GH25" s="1" t="s">
        <v>373</v>
      </c>
      <c r="GI25" s="1" t="s">
        <v>374</v>
      </c>
      <c r="GJ25" s="8" t="s">
        <v>375</v>
      </c>
      <c r="GK25" s="11" t="s">
        <v>386</v>
      </c>
    </row>
    <row r="26" spans="1:193" ht="26.25">
      <c r="A26" s="13" t="s">
        <v>30</v>
      </c>
      <c r="B26" s="3" t="s">
        <v>31</v>
      </c>
      <c r="C26" s="3" t="s">
        <v>45</v>
      </c>
      <c r="D26" s="3" t="s">
        <v>45</v>
      </c>
      <c r="E26" s="3" t="s">
        <v>83</v>
      </c>
      <c r="F26" s="3" t="s">
        <v>83</v>
      </c>
      <c r="G26" s="3"/>
      <c r="H26" s="3" t="s">
        <v>87</v>
      </c>
      <c r="I26" s="3" t="s">
        <v>32</v>
      </c>
      <c r="J26" s="3" t="s">
        <v>33</v>
      </c>
      <c r="K26" s="3" t="s">
        <v>34</v>
      </c>
      <c r="L26" s="3" t="s">
        <v>35</v>
      </c>
      <c r="M26" s="3" t="s">
        <v>36</v>
      </c>
      <c r="N26" s="3" t="s">
        <v>37</v>
      </c>
      <c r="O26" s="3" t="s">
        <v>38</v>
      </c>
      <c r="P26" s="3" t="s">
        <v>39</v>
      </c>
      <c r="Q26" s="3" t="s">
        <v>40</v>
      </c>
      <c r="R26" s="3" t="s">
        <v>41</v>
      </c>
      <c r="S26" s="3" t="s">
        <v>42</v>
      </c>
      <c r="T26" s="3" t="s">
        <v>43</v>
      </c>
      <c r="U26" s="3" t="s">
        <v>44</v>
      </c>
      <c r="V26" s="5"/>
      <c r="W26" s="3" t="s">
        <v>402</v>
      </c>
      <c r="X26" s="3" t="s">
        <v>403</v>
      </c>
      <c r="Y26" s="3" t="s">
        <v>404</v>
      </c>
      <c r="Z26" s="3" t="s">
        <v>405</v>
      </c>
      <c r="AA26" s="3" t="s">
        <v>406</v>
      </c>
      <c r="AB26" s="3" t="s">
        <v>407</v>
      </c>
      <c r="AC26" s="3" t="s">
        <v>408</v>
      </c>
      <c r="AD26" s="3" t="s">
        <v>409</v>
      </c>
      <c r="AE26" s="3" t="s">
        <v>410</v>
      </c>
      <c r="AF26" s="3" t="s">
        <v>411</v>
      </c>
      <c r="AG26" s="3" t="s">
        <v>412</v>
      </c>
      <c r="AH26" s="3" t="s">
        <v>413</v>
      </c>
      <c r="AI26" s="3" t="s">
        <v>414</v>
      </c>
      <c r="AJ26" s="3" t="s">
        <v>45</v>
      </c>
      <c r="AK26" s="3" t="s">
        <v>113</v>
      </c>
      <c r="AL26" s="3" t="s">
        <v>114</v>
      </c>
      <c r="AM26" s="3" t="s">
        <v>115</v>
      </c>
      <c r="AN26" s="3" t="s">
        <v>116</v>
      </c>
      <c r="AO26" s="3" t="s">
        <v>117</v>
      </c>
      <c r="AP26" s="3" t="s">
        <v>118</v>
      </c>
      <c r="AQ26" s="3" t="s">
        <v>119</v>
      </c>
      <c r="AR26" s="3" t="s">
        <v>120</v>
      </c>
      <c r="AS26" s="3" t="s">
        <v>121</v>
      </c>
      <c r="AT26" s="3" t="s">
        <v>122</v>
      </c>
      <c r="AU26" s="3" t="s">
        <v>123</v>
      </c>
      <c r="AV26" s="3" t="s">
        <v>124</v>
      </c>
      <c r="AW26" s="3" t="s">
        <v>125</v>
      </c>
      <c r="AX26" s="3" t="s">
        <v>126</v>
      </c>
      <c r="AY26" s="3" t="s">
        <v>127</v>
      </c>
      <c r="AZ26" s="3" t="s">
        <v>128</v>
      </c>
      <c r="BA26" s="3" t="s">
        <v>129</v>
      </c>
      <c r="BB26" s="3" t="s">
        <v>130</v>
      </c>
      <c r="BC26" s="3" t="s">
        <v>131</v>
      </c>
      <c r="BD26" s="3" t="s">
        <v>132</v>
      </c>
      <c r="BE26" s="3" t="s">
        <v>133</v>
      </c>
      <c r="BF26" s="3" t="s">
        <v>134</v>
      </c>
      <c r="BG26" s="3" t="s">
        <v>135</v>
      </c>
      <c r="BH26" s="3" t="s">
        <v>136</v>
      </c>
      <c r="BI26" s="5"/>
      <c r="BJ26" s="3" t="s">
        <v>151</v>
      </c>
      <c r="BK26" s="3" t="s">
        <v>152</v>
      </c>
      <c r="BL26" s="3" t="s">
        <v>153</v>
      </c>
      <c r="BM26" s="3" t="s">
        <v>154</v>
      </c>
      <c r="BN26" s="3" t="s">
        <v>155</v>
      </c>
      <c r="BO26" s="3" t="s">
        <v>156</v>
      </c>
      <c r="BP26" s="3" t="s">
        <v>157</v>
      </c>
      <c r="BQ26" s="3" t="s">
        <v>158</v>
      </c>
      <c r="BR26" s="3" t="s">
        <v>159</v>
      </c>
      <c r="BS26" s="3" t="s">
        <v>160</v>
      </c>
      <c r="BT26" s="3" t="s">
        <v>161</v>
      </c>
      <c r="BU26" s="3" t="s">
        <v>162</v>
      </c>
      <c r="BV26" s="3" t="s">
        <v>163</v>
      </c>
      <c r="BW26" s="5"/>
      <c r="BX26" s="3" t="s">
        <v>170</v>
      </c>
      <c r="BY26" s="3" t="s">
        <v>171</v>
      </c>
      <c r="BZ26" s="3" t="s">
        <v>172</v>
      </c>
      <c r="CA26" s="3" t="s">
        <v>173</v>
      </c>
      <c r="CB26" s="3" t="s">
        <v>174</v>
      </c>
      <c r="CC26" s="5"/>
      <c r="CD26" s="3" t="s">
        <v>178</v>
      </c>
      <c r="CE26" s="3" t="s">
        <v>179</v>
      </c>
      <c r="CF26" s="5"/>
      <c r="CG26" s="3" t="s">
        <v>184</v>
      </c>
      <c r="CH26" s="3" t="s">
        <v>185</v>
      </c>
      <c r="CI26" s="3" t="s">
        <v>186</v>
      </c>
      <c r="CJ26" s="5"/>
      <c r="CK26" s="3" t="s">
        <v>220</v>
      </c>
      <c r="CL26" s="3" t="s">
        <v>221</v>
      </c>
      <c r="CM26" s="3" t="s">
        <v>222</v>
      </c>
      <c r="CN26" s="3" t="s">
        <v>223</v>
      </c>
      <c r="CO26" s="3" t="s">
        <v>224</v>
      </c>
      <c r="CP26" s="3" t="s">
        <v>225</v>
      </c>
      <c r="CQ26" s="3" t="s">
        <v>226</v>
      </c>
      <c r="CR26" s="3" t="s">
        <v>227</v>
      </c>
      <c r="CS26" s="3" t="s">
        <v>228</v>
      </c>
      <c r="CT26" s="3" t="s">
        <v>229</v>
      </c>
      <c r="CU26" s="3" t="s">
        <v>230</v>
      </c>
      <c r="CV26" s="3" t="s">
        <v>231</v>
      </c>
      <c r="CW26" s="3" t="s">
        <v>232</v>
      </c>
      <c r="CX26" s="3" t="s">
        <v>233</v>
      </c>
      <c r="CY26" s="3" t="s">
        <v>234</v>
      </c>
      <c r="CZ26" s="3" t="s">
        <v>235</v>
      </c>
      <c r="DA26" s="3" t="s">
        <v>236</v>
      </c>
      <c r="DB26" s="3" t="s">
        <v>237</v>
      </c>
      <c r="DC26" s="3" t="s">
        <v>238</v>
      </c>
      <c r="DD26" s="3"/>
      <c r="DE26" s="3" t="s">
        <v>239</v>
      </c>
      <c r="DF26" s="3" t="s">
        <v>240</v>
      </c>
      <c r="DG26" s="3" t="s">
        <v>241</v>
      </c>
      <c r="DH26" s="3" t="s">
        <v>242</v>
      </c>
      <c r="DI26" s="3"/>
      <c r="DJ26" s="3" t="s">
        <v>243</v>
      </c>
      <c r="DK26" s="3" t="s">
        <v>244</v>
      </c>
      <c r="DL26" s="3" t="s">
        <v>245</v>
      </c>
      <c r="DM26" s="3" t="s">
        <v>246</v>
      </c>
      <c r="DN26" s="3" t="s">
        <v>247</v>
      </c>
      <c r="DO26" s="3" t="s">
        <v>248</v>
      </c>
      <c r="DP26" s="3"/>
      <c r="DQ26" s="3" t="s">
        <v>259</v>
      </c>
      <c r="DR26" s="3" t="s">
        <v>260</v>
      </c>
      <c r="DS26" s="3" t="s">
        <v>261</v>
      </c>
      <c r="DT26" s="3" t="s">
        <v>262</v>
      </c>
      <c r="DU26" s="3" t="s">
        <v>263</v>
      </c>
      <c r="DV26" s="3" t="s">
        <v>264</v>
      </c>
      <c r="DW26" s="3" t="s">
        <v>265</v>
      </c>
      <c r="DX26" s="3" t="s">
        <v>266</v>
      </c>
      <c r="DY26" s="3" t="s">
        <v>267</v>
      </c>
      <c r="DZ26" s="5"/>
      <c r="EA26" s="3" t="s">
        <v>274</v>
      </c>
      <c r="EB26" s="3" t="s">
        <v>275</v>
      </c>
      <c r="EC26" s="3" t="s">
        <v>276</v>
      </c>
      <c r="ED26" s="3" t="s">
        <v>277</v>
      </c>
      <c r="EE26" s="3" t="s">
        <v>278</v>
      </c>
      <c r="EF26" s="5"/>
      <c r="EG26" s="3" t="s">
        <v>296</v>
      </c>
      <c r="EH26" s="3" t="s">
        <v>297</v>
      </c>
      <c r="EI26" s="3" t="s">
        <v>298</v>
      </c>
      <c r="EJ26" s="3" t="s">
        <v>299</v>
      </c>
      <c r="EK26" s="3" t="s">
        <v>300</v>
      </c>
      <c r="EL26" s="3" t="s">
        <v>301</v>
      </c>
      <c r="EM26" s="3" t="s">
        <v>302</v>
      </c>
      <c r="EN26" s="3" t="s">
        <v>303</v>
      </c>
      <c r="EO26" s="3" t="s">
        <v>304</v>
      </c>
      <c r="EP26" s="3" t="s">
        <v>305</v>
      </c>
      <c r="EQ26" s="3" t="s">
        <v>306</v>
      </c>
      <c r="ER26" s="3" t="s">
        <v>307</v>
      </c>
      <c r="ES26" s="3" t="s">
        <v>308</v>
      </c>
      <c r="ET26" s="3" t="s">
        <v>309</v>
      </c>
      <c r="EU26" s="3" t="s">
        <v>310</v>
      </c>
      <c r="EV26" s="3" t="s">
        <v>311</v>
      </c>
      <c r="EW26" s="5"/>
      <c r="EX26" s="3" t="s">
        <v>330</v>
      </c>
      <c r="EY26" s="3" t="s">
        <v>331</v>
      </c>
      <c r="EZ26" s="3" t="s">
        <v>332</v>
      </c>
      <c r="FA26" s="3" t="s">
        <v>333</v>
      </c>
      <c r="FB26" s="3" t="s">
        <v>334</v>
      </c>
      <c r="FC26" s="3" t="s">
        <v>335</v>
      </c>
      <c r="FD26" s="3" t="s">
        <v>336</v>
      </c>
      <c r="FE26" s="3" t="s">
        <v>337</v>
      </c>
      <c r="FF26" s="3" t="s">
        <v>338</v>
      </c>
      <c r="FG26" s="3" t="s">
        <v>339</v>
      </c>
      <c r="FH26" s="3" t="s">
        <v>340</v>
      </c>
      <c r="FI26" s="3" t="s">
        <v>341</v>
      </c>
      <c r="FJ26" s="3"/>
      <c r="FK26" s="3" t="s">
        <v>342</v>
      </c>
      <c r="FL26" s="3" t="s">
        <v>343</v>
      </c>
      <c r="FM26" s="3" t="s">
        <v>344</v>
      </c>
      <c r="FN26" s="3" t="s">
        <v>345</v>
      </c>
      <c r="FO26" s="3"/>
      <c r="FP26" s="3" t="s">
        <v>356</v>
      </c>
      <c r="FQ26" s="3" t="s">
        <v>357</v>
      </c>
      <c r="FR26" s="3" t="s">
        <v>358</v>
      </c>
      <c r="FS26" s="3" t="s">
        <v>359</v>
      </c>
      <c r="FT26" s="3" t="s">
        <v>360</v>
      </c>
      <c r="FU26" s="3" t="s">
        <v>361</v>
      </c>
      <c r="FV26" s="3" t="s">
        <v>362</v>
      </c>
      <c r="FW26" s="3" t="s">
        <v>363</v>
      </c>
      <c r="FX26" s="3" t="s">
        <v>364</v>
      </c>
      <c r="FY26" s="5"/>
      <c r="FZ26" s="3" t="s">
        <v>376</v>
      </c>
      <c r="GA26" s="3" t="s">
        <v>377</v>
      </c>
      <c r="GB26" s="3" t="s">
        <v>378</v>
      </c>
      <c r="GC26" s="3" t="s">
        <v>379</v>
      </c>
      <c r="GD26" s="3" t="s">
        <v>380</v>
      </c>
      <c r="GE26" s="3" t="s">
        <v>381</v>
      </c>
      <c r="GF26" s="3" t="s">
        <v>382</v>
      </c>
      <c r="GG26" s="3" t="s">
        <v>383</v>
      </c>
      <c r="GH26" s="3" t="s">
        <v>384</v>
      </c>
      <c r="GI26" s="3" t="s">
        <v>385</v>
      </c>
      <c r="GJ26" s="5"/>
      <c r="GK26" s="5"/>
    </row>
    <row r="27" spans="1:193" ht="15">
      <c r="A27" s="13" t="s">
        <v>46</v>
      </c>
      <c r="B27" s="3" t="s">
        <v>47</v>
      </c>
      <c r="C27" s="4">
        <v>3278216</v>
      </c>
      <c r="D27" s="4">
        <v>1908410</v>
      </c>
      <c r="E27" s="4">
        <v>1834135</v>
      </c>
      <c r="F27" s="4">
        <v>2054903</v>
      </c>
      <c r="G27" s="4">
        <f>F27+E27+D27+C27</f>
        <v>9075664</v>
      </c>
      <c r="H27" s="4">
        <v>2353560</v>
      </c>
      <c r="I27" s="4">
        <v>165342</v>
      </c>
      <c r="J27" s="4">
        <v>2293</v>
      </c>
      <c r="K27" s="4">
        <v>0</v>
      </c>
      <c r="L27" s="4">
        <v>27</v>
      </c>
      <c r="M27" s="4">
        <v>0</v>
      </c>
      <c r="N27" s="4">
        <v>9736</v>
      </c>
      <c r="O27" s="4">
        <v>341</v>
      </c>
      <c r="P27" s="4">
        <v>0</v>
      </c>
      <c r="Q27" s="4">
        <v>158</v>
      </c>
      <c r="R27" s="4">
        <v>62</v>
      </c>
      <c r="S27" s="4">
        <v>513</v>
      </c>
      <c r="T27" s="4">
        <v>3757</v>
      </c>
      <c r="U27" s="4">
        <v>0</v>
      </c>
      <c r="V27" s="14">
        <f aca="true" t="shared" si="0" ref="V27:V38">U27+T27+S27+R27+Q27+P27+O27+N27+M27+L27+K27+J27+I27</f>
        <v>182229</v>
      </c>
      <c r="W27" s="4">
        <v>0</v>
      </c>
      <c r="X27" s="4">
        <v>0</v>
      </c>
      <c r="Y27" s="4">
        <v>18152</v>
      </c>
      <c r="Z27" s="4">
        <v>1562</v>
      </c>
      <c r="AA27" s="4">
        <v>0</v>
      </c>
      <c r="AB27" s="4">
        <v>717</v>
      </c>
      <c r="AC27" s="4">
        <v>0</v>
      </c>
      <c r="AD27" s="4">
        <v>0</v>
      </c>
      <c r="AE27" s="4">
        <v>0</v>
      </c>
      <c r="AF27" s="4">
        <v>0</v>
      </c>
      <c r="AG27" s="4">
        <v>100244</v>
      </c>
      <c r="AH27" s="4">
        <v>2287</v>
      </c>
      <c r="AI27" s="4">
        <v>503</v>
      </c>
      <c r="AJ27" s="4">
        <v>123465</v>
      </c>
      <c r="AK27" s="4">
        <v>33662</v>
      </c>
      <c r="AL27" s="4">
        <v>542</v>
      </c>
      <c r="AM27" s="4">
        <v>213484</v>
      </c>
      <c r="AN27" s="4">
        <v>2061</v>
      </c>
      <c r="AO27" s="4">
        <v>617</v>
      </c>
      <c r="AP27" s="4">
        <v>45454</v>
      </c>
      <c r="AQ27" s="4">
        <v>62972</v>
      </c>
      <c r="AR27" s="4">
        <v>51917</v>
      </c>
      <c r="AS27" s="4">
        <v>1494</v>
      </c>
      <c r="AT27" s="4">
        <v>3335</v>
      </c>
      <c r="AU27" s="4">
        <v>46670</v>
      </c>
      <c r="AV27" s="4">
        <v>17</v>
      </c>
      <c r="AW27" s="4">
        <v>10048</v>
      </c>
      <c r="AX27" s="4">
        <v>2602</v>
      </c>
      <c r="AY27" s="4">
        <v>4010</v>
      </c>
      <c r="AZ27" s="4">
        <v>9243</v>
      </c>
      <c r="BA27" s="4">
        <v>406</v>
      </c>
      <c r="BB27" s="4">
        <v>7577</v>
      </c>
      <c r="BC27" s="4">
        <v>3575</v>
      </c>
      <c r="BD27" s="4">
        <v>1083</v>
      </c>
      <c r="BE27" s="4">
        <v>14000</v>
      </c>
      <c r="BF27" s="4">
        <v>25890</v>
      </c>
      <c r="BG27" s="4">
        <v>1485</v>
      </c>
      <c r="BH27" s="4">
        <v>36545</v>
      </c>
      <c r="BI27" s="14">
        <f aca="true" t="shared" si="1" ref="BI27:BI38">BH27+BG27+BF27+BE27+BD27+BC27+BB27+BA27+AZ27+AY27+AX27+AW27+AV27+AU27+AT27+AS27+AR27+AQ27+AP27+AO27+AN27+AM27+AL27+AK27</f>
        <v>578689</v>
      </c>
      <c r="BJ27" s="4">
        <v>381</v>
      </c>
      <c r="BK27" s="4">
        <v>3602</v>
      </c>
      <c r="BL27" s="4">
        <v>27536</v>
      </c>
      <c r="BM27" s="4">
        <v>852</v>
      </c>
      <c r="BN27" s="4">
        <v>19222</v>
      </c>
      <c r="BO27" s="4">
        <v>2942</v>
      </c>
      <c r="BP27" s="4">
        <v>1821</v>
      </c>
      <c r="BQ27" s="4">
        <v>1493</v>
      </c>
      <c r="BR27" s="4">
        <v>1290</v>
      </c>
      <c r="BS27" s="4">
        <v>296</v>
      </c>
      <c r="BT27" s="4">
        <v>245</v>
      </c>
      <c r="BU27" s="4">
        <v>52678</v>
      </c>
      <c r="BV27" s="4">
        <v>0</v>
      </c>
      <c r="BW27" s="14">
        <f aca="true" t="shared" si="2" ref="BW27:BW38">BV27+BU27+BT27+BS27+BR27+BQ27+BP27+BO27+BN27+BM27+BL27+BK27+BJ27</f>
        <v>112358</v>
      </c>
      <c r="BX27" s="4">
        <v>2720</v>
      </c>
      <c r="BY27" s="4">
        <v>12005</v>
      </c>
      <c r="BZ27" s="4">
        <v>0</v>
      </c>
      <c r="CA27" s="4">
        <v>5346</v>
      </c>
      <c r="CB27" s="4">
        <v>45067</v>
      </c>
      <c r="CC27" s="14">
        <f aca="true" t="shared" si="3" ref="CC27:CC38">CB27+CA27+BZ27+BY27+BX27</f>
        <v>65138</v>
      </c>
      <c r="CD27" s="4">
        <v>1930</v>
      </c>
      <c r="CE27" s="4">
        <v>14888</v>
      </c>
      <c r="CF27" s="14">
        <f aca="true" t="shared" si="4" ref="CF27:CF38">CE27+CD27</f>
        <v>16818</v>
      </c>
      <c r="CG27" s="4">
        <v>11797</v>
      </c>
      <c r="CH27" s="4">
        <v>10109</v>
      </c>
      <c r="CI27" s="4">
        <v>8</v>
      </c>
      <c r="CJ27" s="14">
        <f aca="true" t="shared" si="5" ref="CJ27:CJ38">CI27+CH27+CG27</f>
        <v>21914</v>
      </c>
      <c r="CK27" s="4">
        <v>82964</v>
      </c>
      <c r="CL27" s="4">
        <v>138497</v>
      </c>
      <c r="CM27" s="4">
        <v>1360</v>
      </c>
      <c r="CN27" s="4">
        <v>5210</v>
      </c>
      <c r="CO27" s="4">
        <v>0</v>
      </c>
      <c r="CP27" s="4">
        <v>0</v>
      </c>
      <c r="CQ27" s="4">
        <v>281</v>
      </c>
      <c r="CR27" s="4">
        <v>0</v>
      </c>
      <c r="CS27" s="4">
        <v>2252</v>
      </c>
      <c r="CT27" s="4">
        <v>1122</v>
      </c>
      <c r="CU27" s="4">
        <v>2847</v>
      </c>
      <c r="CV27" s="4">
        <v>20</v>
      </c>
      <c r="CW27" s="4">
        <v>885</v>
      </c>
      <c r="CX27" s="4">
        <v>4</v>
      </c>
      <c r="CY27" s="4">
        <v>6063</v>
      </c>
      <c r="CZ27" s="4">
        <v>9404</v>
      </c>
      <c r="DA27" s="4">
        <v>185</v>
      </c>
      <c r="DB27" s="4">
        <v>15</v>
      </c>
      <c r="DC27" s="4">
        <v>0</v>
      </c>
      <c r="DD27" s="4">
        <f>DC27+DB27+DA27+CZ27+CY27+CX27+CW27+CV27+CU27+CT27+CS27+CR27+CQ27+CP27+CO27+CN27+CM27+CL27+CK27</f>
        <v>251109</v>
      </c>
      <c r="DE27" s="4">
        <v>143017</v>
      </c>
      <c r="DF27" s="4">
        <v>3943</v>
      </c>
      <c r="DG27" s="4">
        <v>2</v>
      </c>
      <c r="DH27" s="4">
        <v>0</v>
      </c>
      <c r="DI27" s="4">
        <f>DH27+DG27+DF27+DE27</f>
        <v>146962</v>
      </c>
      <c r="DJ27" s="4">
        <v>62</v>
      </c>
      <c r="DK27" s="4">
        <v>22973</v>
      </c>
      <c r="DL27" s="4">
        <v>21189</v>
      </c>
      <c r="DM27" s="4">
        <v>40</v>
      </c>
      <c r="DN27" s="4">
        <v>0</v>
      </c>
      <c r="DO27" s="4">
        <v>0</v>
      </c>
      <c r="DP27" s="4">
        <f>DO27+DN27+DM27+DL27+DK27+DJ27</f>
        <v>44264</v>
      </c>
      <c r="DQ27" s="4">
        <v>2392</v>
      </c>
      <c r="DR27" s="4">
        <v>215713</v>
      </c>
      <c r="DS27" s="4">
        <v>6124</v>
      </c>
      <c r="DT27" s="4">
        <v>2263</v>
      </c>
      <c r="DU27" s="4">
        <v>23623</v>
      </c>
      <c r="DV27" s="4">
        <v>905</v>
      </c>
      <c r="DW27" s="4">
        <v>0</v>
      </c>
      <c r="DX27" s="4">
        <v>24</v>
      </c>
      <c r="DY27" s="4">
        <v>258</v>
      </c>
      <c r="DZ27" s="14">
        <f aca="true" t="shared" si="6" ref="DZ27:DZ38">DY27+DX27+DW27+DV27+DU27+DT27+DS27+DR27+DQ27</f>
        <v>251302</v>
      </c>
      <c r="EA27" s="4">
        <v>595</v>
      </c>
      <c r="EB27" s="4">
        <v>5153</v>
      </c>
      <c r="EC27" s="4">
        <v>32066</v>
      </c>
      <c r="ED27" s="4">
        <v>8137</v>
      </c>
      <c r="EE27" s="4">
        <v>363615</v>
      </c>
      <c r="EF27" s="14">
        <f aca="true" t="shared" si="7" ref="EF27:EF38">EE27+ED27+EC27+EB27+EA27</f>
        <v>409566</v>
      </c>
      <c r="EG27" s="4">
        <v>1028</v>
      </c>
      <c r="EH27" s="4">
        <v>18956</v>
      </c>
      <c r="EI27" s="4">
        <v>0</v>
      </c>
      <c r="EJ27" s="4">
        <v>4190</v>
      </c>
      <c r="EK27" s="4">
        <v>72174</v>
      </c>
      <c r="EL27" s="4">
        <v>9288</v>
      </c>
      <c r="EM27" s="4">
        <v>33215</v>
      </c>
      <c r="EN27" s="4">
        <v>168</v>
      </c>
      <c r="EO27" s="4">
        <v>204</v>
      </c>
      <c r="EP27" s="4">
        <v>4555</v>
      </c>
      <c r="EQ27" s="4">
        <v>342</v>
      </c>
      <c r="ER27" s="4">
        <v>5229</v>
      </c>
      <c r="ES27" s="4">
        <v>122</v>
      </c>
      <c r="ET27" s="4">
        <v>168</v>
      </c>
      <c r="EU27" s="4">
        <v>60</v>
      </c>
      <c r="EV27" s="4">
        <v>35</v>
      </c>
      <c r="EW27" s="14">
        <f aca="true" t="shared" si="8" ref="EW27:EW38">EV27+EU27+ET27+ES27+ER27+EQ27+EP27+EO27+EN27+EM27+EL27+EK27+EJ27+EI27+EH27+EG27</f>
        <v>149734</v>
      </c>
      <c r="EX27" s="4">
        <v>101717</v>
      </c>
      <c r="EY27" s="4">
        <v>0</v>
      </c>
      <c r="EZ27" s="4">
        <v>295</v>
      </c>
      <c r="FA27" s="4">
        <v>14782</v>
      </c>
      <c r="FB27" s="4">
        <v>11353</v>
      </c>
      <c r="FC27" s="4">
        <v>0</v>
      </c>
      <c r="FD27" s="4">
        <v>4</v>
      </c>
      <c r="FE27" s="4">
        <v>6130</v>
      </c>
      <c r="FF27" s="4">
        <v>6683</v>
      </c>
      <c r="FG27" s="4">
        <v>3079</v>
      </c>
      <c r="FH27" s="4">
        <v>10354</v>
      </c>
      <c r="FI27" s="4">
        <v>0</v>
      </c>
      <c r="FJ27" s="4">
        <f>FI27+FH27+FG27+FF27+FE27+FD27+FC27+FB27+FA27+EZ27+EY27+EX27</f>
        <v>154397</v>
      </c>
      <c r="FK27" s="4">
        <v>0</v>
      </c>
      <c r="FL27" s="4">
        <v>15086</v>
      </c>
      <c r="FM27" s="4">
        <v>3903</v>
      </c>
      <c r="FN27" s="4">
        <v>9053</v>
      </c>
      <c r="FO27" s="4">
        <f>FN27+FM27+FL27+FK27</f>
        <v>28042</v>
      </c>
      <c r="FP27" s="4">
        <v>81168</v>
      </c>
      <c r="FQ27" s="4">
        <v>8088</v>
      </c>
      <c r="FR27" s="4">
        <v>5498</v>
      </c>
      <c r="FS27" s="4">
        <v>4483</v>
      </c>
      <c r="FT27" s="4">
        <v>66</v>
      </c>
      <c r="FU27" s="4">
        <v>20768</v>
      </c>
      <c r="FV27" s="4">
        <v>174</v>
      </c>
      <c r="FW27" s="4">
        <v>18638</v>
      </c>
      <c r="FX27" s="4">
        <v>45994</v>
      </c>
      <c r="FY27" s="14">
        <f aca="true" t="shared" si="9" ref="FY27:FY38">FX27+FW27+FV27+FU27+FT27+FS27+FR27+FQ27+FP27</f>
        <v>184877</v>
      </c>
      <c r="FZ27" s="4">
        <v>13519</v>
      </c>
      <c r="GA27" s="4">
        <v>1158</v>
      </c>
      <c r="GB27" s="4">
        <v>290</v>
      </c>
      <c r="GC27" s="4">
        <v>708</v>
      </c>
      <c r="GD27" s="4">
        <v>9608</v>
      </c>
      <c r="GE27" s="4">
        <v>444</v>
      </c>
      <c r="GF27" s="4">
        <v>437</v>
      </c>
      <c r="GG27" s="4">
        <v>429</v>
      </c>
      <c r="GH27" s="4">
        <v>325471</v>
      </c>
      <c r="GI27" s="4">
        <v>542</v>
      </c>
      <c r="GJ27" s="14">
        <f aca="true" t="shared" si="10" ref="GJ27:GJ38">GI27+GH27+GG27+GF27+GE27+GD27+GC27+GB27+GA27+FZ27</f>
        <v>352606</v>
      </c>
      <c r="GK27" s="14">
        <f aca="true" t="shared" si="11" ref="GK27:GK38">GJ27+FY27+FO27+FJ27+EW27+EF27+DZ27+DP27+DI27+DD27+CJ27+CF27+CC27+BW27+BI27+AJ27+V27+H27+G27</f>
        <v>14502694</v>
      </c>
    </row>
    <row r="28" spans="1:193" ht="15">
      <c r="A28" s="13" t="s">
        <v>48</v>
      </c>
      <c r="B28" s="3" t="s">
        <v>49</v>
      </c>
      <c r="C28" s="4">
        <v>545820</v>
      </c>
      <c r="D28" s="4">
        <v>222760</v>
      </c>
      <c r="E28" s="4">
        <v>183069</v>
      </c>
      <c r="F28" s="4">
        <v>288549</v>
      </c>
      <c r="G28" s="4">
        <f aca="true" t="shared" si="12" ref="G28:G40">F28+E28+D28+C28</f>
        <v>1240198</v>
      </c>
      <c r="H28" s="4">
        <v>303408</v>
      </c>
      <c r="I28" s="4">
        <v>24657</v>
      </c>
      <c r="J28" s="4">
        <v>0</v>
      </c>
      <c r="K28" s="4">
        <v>0</v>
      </c>
      <c r="L28" s="4">
        <v>0</v>
      </c>
      <c r="M28" s="4">
        <v>271</v>
      </c>
      <c r="N28" s="4">
        <v>13</v>
      </c>
      <c r="O28" s="4">
        <v>0</v>
      </c>
      <c r="P28" s="4">
        <v>279</v>
      </c>
      <c r="Q28" s="4">
        <v>10</v>
      </c>
      <c r="R28" s="4">
        <v>0</v>
      </c>
      <c r="S28" s="4">
        <v>500</v>
      </c>
      <c r="T28" s="4">
        <v>2310</v>
      </c>
      <c r="U28" s="4">
        <v>2</v>
      </c>
      <c r="V28" s="14">
        <f t="shared" si="0"/>
        <v>28042</v>
      </c>
      <c r="W28" s="4">
        <v>27</v>
      </c>
      <c r="X28" s="4">
        <v>60</v>
      </c>
      <c r="Y28" s="4">
        <v>44</v>
      </c>
      <c r="Z28" s="4">
        <v>1317</v>
      </c>
      <c r="AA28" s="4">
        <v>194</v>
      </c>
      <c r="AB28" s="4">
        <v>0</v>
      </c>
      <c r="AC28" s="4">
        <v>193</v>
      </c>
      <c r="AD28" s="4">
        <v>308</v>
      </c>
      <c r="AE28" s="4">
        <v>392</v>
      </c>
      <c r="AF28" s="4">
        <v>133</v>
      </c>
      <c r="AG28" s="4">
        <v>343</v>
      </c>
      <c r="AH28" s="4">
        <v>361</v>
      </c>
      <c r="AI28" s="4">
        <v>646</v>
      </c>
      <c r="AJ28" s="4">
        <v>4018</v>
      </c>
      <c r="AK28" s="4">
        <v>2018</v>
      </c>
      <c r="AL28" s="4">
        <v>0</v>
      </c>
      <c r="AM28" s="4">
        <v>11724</v>
      </c>
      <c r="AN28" s="4">
        <v>1036</v>
      </c>
      <c r="AO28" s="4">
        <v>304</v>
      </c>
      <c r="AP28" s="4">
        <v>156</v>
      </c>
      <c r="AQ28" s="4">
        <v>801</v>
      </c>
      <c r="AR28" s="4">
        <v>4778</v>
      </c>
      <c r="AS28" s="4">
        <v>92</v>
      </c>
      <c r="AT28" s="4">
        <v>3300</v>
      </c>
      <c r="AU28" s="4">
        <v>4331</v>
      </c>
      <c r="AV28" s="4">
        <v>727</v>
      </c>
      <c r="AW28" s="4">
        <v>512</v>
      </c>
      <c r="AX28" s="4">
        <v>977</v>
      </c>
      <c r="AY28" s="4">
        <v>0</v>
      </c>
      <c r="AZ28" s="4">
        <v>12029</v>
      </c>
      <c r="BA28" s="4">
        <v>64</v>
      </c>
      <c r="BB28" s="4">
        <v>0</v>
      </c>
      <c r="BC28" s="4">
        <v>605</v>
      </c>
      <c r="BD28" s="4">
        <v>452</v>
      </c>
      <c r="BE28" s="4">
        <v>3677</v>
      </c>
      <c r="BF28" s="4">
        <v>9362</v>
      </c>
      <c r="BG28" s="4">
        <v>51</v>
      </c>
      <c r="BH28" s="4">
        <v>1954</v>
      </c>
      <c r="BI28" s="14">
        <f t="shared" si="1"/>
        <v>58950</v>
      </c>
      <c r="BJ28" s="4">
        <v>240</v>
      </c>
      <c r="BK28" s="4">
        <v>178</v>
      </c>
      <c r="BL28" s="4">
        <v>3</v>
      </c>
      <c r="BM28" s="4">
        <v>50</v>
      </c>
      <c r="BN28" s="4">
        <v>57</v>
      </c>
      <c r="BO28" s="4">
        <v>615</v>
      </c>
      <c r="BP28" s="4">
        <v>47</v>
      </c>
      <c r="BQ28" s="4">
        <v>0</v>
      </c>
      <c r="BR28" s="4">
        <v>0</v>
      </c>
      <c r="BS28" s="4">
        <v>0</v>
      </c>
      <c r="BT28" s="4">
        <v>0</v>
      </c>
      <c r="BU28" s="4">
        <v>2336</v>
      </c>
      <c r="BV28" s="4">
        <v>0</v>
      </c>
      <c r="BW28" s="14">
        <f t="shared" si="2"/>
        <v>3526</v>
      </c>
      <c r="BX28" s="4">
        <v>0</v>
      </c>
      <c r="BY28" s="4">
        <v>0</v>
      </c>
      <c r="BZ28" s="4">
        <v>0</v>
      </c>
      <c r="CA28" s="4">
        <v>0</v>
      </c>
      <c r="CB28" s="4">
        <v>2472</v>
      </c>
      <c r="CC28" s="14">
        <f t="shared" si="3"/>
        <v>2472</v>
      </c>
      <c r="CD28" s="4">
        <v>3307</v>
      </c>
      <c r="CE28" s="4">
        <v>717</v>
      </c>
      <c r="CF28" s="14">
        <f t="shared" si="4"/>
        <v>4024</v>
      </c>
      <c r="CG28" s="4">
        <v>121</v>
      </c>
      <c r="CH28" s="4">
        <v>0</v>
      </c>
      <c r="CI28" s="4">
        <v>0</v>
      </c>
      <c r="CJ28" s="14">
        <f t="shared" si="5"/>
        <v>121</v>
      </c>
      <c r="CK28" s="4">
        <v>10218</v>
      </c>
      <c r="CL28" s="4">
        <v>6686</v>
      </c>
      <c r="CM28" s="4">
        <v>1618</v>
      </c>
      <c r="CN28" s="4">
        <v>0</v>
      </c>
      <c r="CO28" s="4">
        <v>22</v>
      </c>
      <c r="CP28" s="4">
        <v>283</v>
      </c>
      <c r="CQ28" s="4">
        <v>0</v>
      </c>
      <c r="CR28" s="4">
        <v>136</v>
      </c>
      <c r="CS28" s="4">
        <v>527</v>
      </c>
      <c r="CT28" s="4">
        <v>937</v>
      </c>
      <c r="CU28" s="4">
        <v>1386</v>
      </c>
      <c r="CV28" s="4">
        <v>273</v>
      </c>
      <c r="CW28" s="4">
        <v>170</v>
      </c>
      <c r="CX28" s="4">
        <v>137</v>
      </c>
      <c r="CY28" s="4">
        <v>0</v>
      </c>
      <c r="CZ28" s="4">
        <v>177</v>
      </c>
      <c r="DA28" s="4">
        <v>0</v>
      </c>
      <c r="DB28" s="4">
        <v>643</v>
      </c>
      <c r="DC28" s="4">
        <v>149</v>
      </c>
      <c r="DD28" s="4">
        <f aca="true" t="shared" si="13" ref="DD28:DD40">DC28+DB28+DA28+CZ28+CY28+CX28+CW28+CV28+CU28+CT28+CS28+CR28+CQ28+CP28+CO28+CN28+CM28+CL28+CK28</f>
        <v>23362</v>
      </c>
      <c r="DE28" s="4">
        <v>5700</v>
      </c>
      <c r="DF28" s="4">
        <v>0</v>
      </c>
      <c r="DG28" s="4">
        <v>0</v>
      </c>
      <c r="DH28" s="4">
        <v>0</v>
      </c>
      <c r="DI28" s="4">
        <f aca="true" t="shared" si="14" ref="DI28:DI40">DH28+DG28+DF28+DE28</f>
        <v>5700</v>
      </c>
      <c r="DJ28" s="4">
        <v>0</v>
      </c>
      <c r="DK28" s="4">
        <v>9803</v>
      </c>
      <c r="DL28" s="4">
        <v>0</v>
      </c>
      <c r="DM28" s="4">
        <v>0</v>
      </c>
      <c r="DN28" s="4">
        <v>27</v>
      </c>
      <c r="DO28" s="4">
        <v>75</v>
      </c>
      <c r="DP28" s="4">
        <f aca="true" t="shared" si="15" ref="DP28:DP40">DO28+DN28+DM28+DL28+DK28+DJ28</f>
        <v>9905</v>
      </c>
      <c r="DQ28" s="4">
        <v>13</v>
      </c>
      <c r="DR28" s="4">
        <v>59285</v>
      </c>
      <c r="DS28" s="4">
        <v>177</v>
      </c>
      <c r="DT28" s="4">
        <v>0</v>
      </c>
      <c r="DU28" s="4">
        <v>1298</v>
      </c>
      <c r="DV28" s="4">
        <v>0</v>
      </c>
      <c r="DW28" s="4">
        <v>1077</v>
      </c>
      <c r="DX28" s="4">
        <v>347</v>
      </c>
      <c r="DY28" s="4">
        <v>525</v>
      </c>
      <c r="DZ28" s="14">
        <f t="shared" si="6"/>
        <v>62722</v>
      </c>
      <c r="EA28" s="4">
        <v>1091</v>
      </c>
      <c r="EB28" s="4">
        <v>108</v>
      </c>
      <c r="EC28" s="4">
        <v>2342</v>
      </c>
      <c r="ED28" s="4">
        <v>1703</v>
      </c>
      <c r="EE28" s="4">
        <v>44726</v>
      </c>
      <c r="EF28" s="14">
        <f t="shared" si="7"/>
        <v>49970</v>
      </c>
      <c r="EG28" s="4">
        <v>461</v>
      </c>
      <c r="EH28" s="4">
        <v>875</v>
      </c>
      <c r="EI28" s="4">
        <v>802</v>
      </c>
      <c r="EJ28" s="4">
        <v>78</v>
      </c>
      <c r="EK28" s="4">
        <v>14571</v>
      </c>
      <c r="EL28" s="4">
        <v>2327</v>
      </c>
      <c r="EM28" s="4">
        <v>656</v>
      </c>
      <c r="EN28" s="4">
        <v>4945</v>
      </c>
      <c r="EO28" s="4">
        <v>2313</v>
      </c>
      <c r="EP28" s="4">
        <v>2612</v>
      </c>
      <c r="EQ28" s="4">
        <v>154</v>
      </c>
      <c r="ER28" s="4">
        <v>3803</v>
      </c>
      <c r="ES28" s="4">
        <v>72</v>
      </c>
      <c r="ET28" s="4">
        <v>0</v>
      </c>
      <c r="EU28" s="4">
        <v>0</v>
      </c>
      <c r="EV28" s="4">
        <v>0</v>
      </c>
      <c r="EW28" s="14">
        <f t="shared" si="8"/>
        <v>33669</v>
      </c>
      <c r="EX28" s="4">
        <v>11175</v>
      </c>
      <c r="EY28" s="4">
        <v>71</v>
      </c>
      <c r="EZ28" s="4">
        <v>0</v>
      </c>
      <c r="FA28" s="4">
        <v>1024</v>
      </c>
      <c r="FB28" s="4">
        <v>6303</v>
      </c>
      <c r="FC28" s="4">
        <v>67</v>
      </c>
      <c r="FD28" s="4">
        <v>119</v>
      </c>
      <c r="FE28" s="4">
        <v>5</v>
      </c>
      <c r="FF28" s="4">
        <v>0</v>
      </c>
      <c r="FG28" s="4">
        <v>118</v>
      </c>
      <c r="FH28" s="4">
        <v>801</v>
      </c>
      <c r="FI28" s="4">
        <v>318</v>
      </c>
      <c r="FJ28" s="4">
        <f aca="true" t="shared" si="16" ref="FJ28:FJ40">FI28+FH28+FG28+FF28+FE28+FD28+FC28+FB28+FA28+EZ28+EY28+EX28</f>
        <v>20001</v>
      </c>
      <c r="FK28" s="4">
        <v>0</v>
      </c>
      <c r="FL28" s="4">
        <v>1892</v>
      </c>
      <c r="FM28" s="4">
        <v>0</v>
      </c>
      <c r="FN28" s="4">
        <v>414</v>
      </c>
      <c r="FO28" s="4">
        <f aca="true" t="shared" si="17" ref="FO28:FO40">FN28+FM28+FL28+FK28</f>
        <v>2306</v>
      </c>
      <c r="FP28" s="4">
        <v>16567</v>
      </c>
      <c r="FQ28" s="4">
        <v>107</v>
      </c>
      <c r="FR28" s="4">
        <v>21</v>
      </c>
      <c r="FS28" s="4">
        <v>0</v>
      </c>
      <c r="FT28" s="4">
        <v>0</v>
      </c>
      <c r="FU28" s="4">
        <v>0</v>
      </c>
      <c r="FV28" s="4">
        <v>0</v>
      </c>
      <c r="FW28" s="4">
        <v>33</v>
      </c>
      <c r="FX28" s="4">
        <v>1829</v>
      </c>
      <c r="FY28" s="14">
        <f t="shared" si="9"/>
        <v>18557</v>
      </c>
      <c r="FZ28" s="4">
        <v>7608</v>
      </c>
      <c r="GA28" s="4">
        <v>345</v>
      </c>
      <c r="GB28" s="4">
        <v>0</v>
      </c>
      <c r="GC28" s="4">
        <v>0</v>
      </c>
      <c r="GD28" s="4">
        <v>0</v>
      </c>
      <c r="GE28" s="4">
        <v>601</v>
      </c>
      <c r="GF28" s="4">
        <v>617</v>
      </c>
      <c r="GG28" s="4">
        <v>35</v>
      </c>
      <c r="GH28" s="4">
        <v>36243</v>
      </c>
      <c r="GI28" s="4">
        <v>2749</v>
      </c>
      <c r="GJ28" s="14">
        <f t="shared" si="10"/>
        <v>48198</v>
      </c>
      <c r="GK28" s="14">
        <f t="shared" si="11"/>
        <v>1919149</v>
      </c>
    </row>
    <row r="29" spans="1:193" ht="26.25">
      <c r="A29" s="13" t="s">
        <v>50</v>
      </c>
      <c r="B29" s="3" t="s">
        <v>51</v>
      </c>
      <c r="C29" s="4">
        <v>278566</v>
      </c>
      <c r="D29" s="4">
        <v>147919</v>
      </c>
      <c r="E29" s="4">
        <v>137508</v>
      </c>
      <c r="F29" s="4">
        <v>166576</v>
      </c>
      <c r="G29" s="4">
        <f t="shared" si="12"/>
        <v>730569</v>
      </c>
      <c r="H29" s="4">
        <v>186724</v>
      </c>
      <c r="I29" s="4">
        <v>13618</v>
      </c>
      <c r="J29" s="4">
        <v>138</v>
      </c>
      <c r="K29" s="4">
        <v>0</v>
      </c>
      <c r="L29" s="4">
        <v>2</v>
      </c>
      <c r="M29" s="4">
        <v>41</v>
      </c>
      <c r="N29" s="4">
        <v>586</v>
      </c>
      <c r="O29" s="4">
        <v>20</v>
      </c>
      <c r="P29" s="4">
        <v>42</v>
      </c>
      <c r="Q29" s="4">
        <v>11</v>
      </c>
      <c r="R29" s="4">
        <v>4</v>
      </c>
      <c r="S29" s="4">
        <v>105</v>
      </c>
      <c r="T29" s="4">
        <v>571</v>
      </c>
      <c r="U29" s="4">
        <v>0</v>
      </c>
      <c r="V29" s="14">
        <f t="shared" si="0"/>
        <v>15138</v>
      </c>
      <c r="W29" s="4">
        <v>4</v>
      </c>
      <c r="X29" s="4">
        <v>9</v>
      </c>
      <c r="Y29" s="4">
        <v>1096</v>
      </c>
      <c r="Z29" s="4">
        <v>292</v>
      </c>
      <c r="AA29" s="4">
        <v>29</v>
      </c>
      <c r="AB29" s="4">
        <v>43</v>
      </c>
      <c r="AC29" s="4">
        <v>29</v>
      </c>
      <c r="AD29" s="4">
        <v>46</v>
      </c>
      <c r="AE29" s="4">
        <v>59</v>
      </c>
      <c r="AF29" s="4">
        <v>20</v>
      </c>
      <c r="AG29" s="4">
        <v>6067</v>
      </c>
      <c r="AH29" s="4">
        <v>192</v>
      </c>
      <c r="AI29" s="4">
        <v>127</v>
      </c>
      <c r="AJ29" s="4">
        <v>8013</v>
      </c>
      <c r="AK29" s="4">
        <v>2322</v>
      </c>
      <c r="AL29" s="4">
        <v>33</v>
      </c>
      <c r="AM29" s="4">
        <v>14577</v>
      </c>
      <c r="AN29" s="4">
        <v>280</v>
      </c>
      <c r="AO29" s="4">
        <v>83</v>
      </c>
      <c r="AP29" s="4">
        <v>2750</v>
      </c>
      <c r="AQ29" s="4">
        <v>3898</v>
      </c>
      <c r="AR29" s="4">
        <v>3831</v>
      </c>
      <c r="AS29" s="4">
        <v>104</v>
      </c>
      <c r="AT29" s="4">
        <v>695</v>
      </c>
      <c r="AU29" s="4">
        <v>3450</v>
      </c>
      <c r="AV29" s="4">
        <v>110</v>
      </c>
      <c r="AW29" s="4">
        <v>680</v>
      </c>
      <c r="AX29" s="4">
        <v>303</v>
      </c>
      <c r="AY29" s="4">
        <v>241</v>
      </c>
      <c r="AZ29" s="4">
        <v>2359</v>
      </c>
      <c r="BA29" s="4">
        <v>34</v>
      </c>
      <c r="BB29" s="4">
        <v>455</v>
      </c>
      <c r="BC29" s="4">
        <v>306</v>
      </c>
      <c r="BD29" s="4">
        <v>132</v>
      </c>
      <c r="BE29" s="4">
        <v>1391</v>
      </c>
      <c r="BF29" s="4">
        <v>2957</v>
      </c>
      <c r="BG29" s="4">
        <v>97</v>
      </c>
      <c r="BH29" s="4">
        <v>2486</v>
      </c>
      <c r="BI29" s="14">
        <f t="shared" si="1"/>
        <v>43574</v>
      </c>
      <c r="BJ29" s="4">
        <v>59</v>
      </c>
      <c r="BK29" s="4">
        <v>243</v>
      </c>
      <c r="BL29" s="4">
        <v>1652</v>
      </c>
      <c r="BM29" s="4">
        <v>58</v>
      </c>
      <c r="BN29" s="4">
        <v>1163</v>
      </c>
      <c r="BO29" s="4">
        <v>268</v>
      </c>
      <c r="BP29" s="4">
        <v>116</v>
      </c>
      <c r="BQ29" s="4">
        <v>90</v>
      </c>
      <c r="BR29" s="4">
        <v>77</v>
      </c>
      <c r="BS29" s="4">
        <v>18</v>
      </c>
      <c r="BT29" s="4">
        <v>15</v>
      </c>
      <c r="BU29" s="4">
        <v>3512</v>
      </c>
      <c r="BV29" s="4">
        <v>0</v>
      </c>
      <c r="BW29" s="14">
        <f t="shared" si="2"/>
        <v>7271</v>
      </c>
      <c r="BX29" s="4">
        <v>163</v>
      </c>
      <c r="BY29" s="4">
        <v>720</v>
      </c>
      <c r="BZ29" s="4">
        <v>0</v>
      </c>
      <c r="CA29" s="4">
        <v>321</v>
      </c>
      <c r="CB29" s="4">
        <v>3075</v>
      </c>
      <c r="CC29" s="14">
        <f t="shared" si="3"/>
        <v>4279</v>
      </c>
      <c r="CD29" s="4">
        <v>612</v>
      </c>
      <c r="CE29" s="4">
        <v>1000</v>
      </c>
      <c r="CF29" s="14">
        <f t="shared" si="4"/>
        <v>1612</v>
      </c>
      <c r="CG29" s="4">
        <v>726</v>
      </c>
      <c r="CH29" s="4">
        <v>606</v>
      </c>
      <c r="CI29" s="4">
        <v>0</v>
      </c>
      <c r="CJ29" s="14">
        <f t="shared" si="5"/>
        <v>1332</v>
      </c>
      <c r="CK29" s="4">
        <v>6511</v>
      </c>
      <c r="CL29" s="4">
        <v>9313</v>
      </c>
      <c r="CM29" s="4">
        <v>325</v>
      </c>
      <c r="CN29" s="4">
        <v>313</v>
      </c>
      <c r="CO29" s="4">
        <v>3</v>
      </c>
      <c r="CP29" s="4">
        <v>42</v>
      </c>
      <c r="CQ29" s="4">
        <v>17</v>
      </c>
      <c r="CR29" s="4">
        <v>20</v>
      </c>
      <c r="CS29" s="4">
        <v>214</v>
      </c>
      <c r="CT29" s="4">
        <v>208</v>
      </c>
      <c r="CU29" s="4">
        <v>379</v>
      </c>
      <c r="CV29" s="4">
        <v>42</v>
      </c>
      <c r="CW29" s="4">
        <v>79</v>
      </c>
      <c r="CX29" s="4">
        <v>21</v>
      </c>
      <c r="CY29" s="4">
        <v>364</v>
      </c>
      <c r="CZ29" s="4">
        <v>590</v>
      </c>
      <c r="DA29" s="4">
        <v>11</v>
      </c>
      <c r="DB29" s="4">
        <v>98</v>
      </c>
      <c r="DC29" s="4">
        <v>22</v>
      </c>
      <c r="DD29" s="4">
        <f t="shared" si="13"/>
        <v>18572</v>
      </c>
      <c r="DE29" s="4">
        <v>9436</v>
      </c>
      <c r="DF29" s="4">
        <v>236</v>
      </c>
      <c r="DG29" s="4">
        <v>0</v>
      </c>
      <c r="DH29" s="4">
        <v>0</v>
      </c>
      <c r="DI29" s="4">
        <f t="shared" si="14"/>
        <v>9672</v>
      </c>
      <c r="DJ29" s="4">
        <v>4</v>
      </c>
      <c r="DK29" s="4">
        <v>2849</v>
      </c>
      <c r="DL29" s="4">
        <v>1271</v>
      </c>
      <c r="DM29" s="4">
        <v>2</v>
      </c>
      <c r="DN29" s="4">
        <v>4</v>
      </c>
      <c r="DO29" s="4">
        <v>11</v>
      </c>
      <c r="DP29" s="4">
        <f t="shared" si="15"/>
        <v>4141</v>
      </c>
      <c r="DQ29" s="4">
        <v>146</v>
      </c>
      <c r="DR29" s="4">
        <v>21835</v>
      </c>
      <c r="DS29" s="4">
        <v>394</v>
      </c>
      <c r="DT29" s="4">
        <v>136</v>
      </c>
      <c r="DU29" s="4">
        <v>1613</v>
      </c>
      <c r="DV29" s="4">
        <v>54</v>
      </c>
      <c r="DW29" s="4">
        <v>162</v>
      </c>
      <c r="DX29" s="4">
        <v>53</v>
      </c>
      <c r="DY29" s="4">
        <v>95</v>
      </c>
      <c r="DZ29" s="14">
        <f t="shared" si="6"/>
        <v>24488</v>
      </c>
      <c r="EA29" s="4">
        <v>199</v>
      </c>
      <c r="EB29" s="4">
        <v>325</v>
      </c>
      <c r="EC29" s="4">
        <v>2276</v>
      </c>
      <c r="ED29" s="4">
        <v>743</v>
      </c>
      <c r="EE29" s="4">
        <v>28521</v>
      </c>
      <c r="EF29" s="14">
        <f t="shared" si="7"/>
        <v>32064</v>
      </c>
      <c r="EG29" s="4">
        <v>131</v>
      </c>
      <c r="EH29" s="4">
        <v>1268</v>
      </c>
      <c r="EI29" s="4">
        <v>120</v>
      </c>
      <c r="EJ29" s="4">
        <v>263</v>
      </c>
      <c r="EK29" s="4">
        <v>6516</v>
      </c>
      <c r="EL29" s="4">
        <v>906</v>
      </c>
      <c r="EM29" s="4">
        <v>2092</v>
      </c>
      <c r="EN29" s="4">
        <v>752</v>
      </c>
      <c r="EO29" s="4">
        <v>358</v>
      </c>
      <c r="EP29" s="4">
        <v>664</v>
      </c>
      <c r="EQ29" s="4">
        <v>44</v>
      </c>
      <c r="ER29" s="4">
        <v>884</v>
      </c>
      <c r="ES29" s="4">
        <v>18</v>
      </c>
      <c r="ET29" s="4">
        <v>10</v>
      </c>
      <c r="EU29" s="4">
        <v>4</v>
      </c>
      <c r="EV29" s="4">
        <v>2</v>
      </c>
      <c r="EW29" s="14">
        <f t="shared" si="8"/>
        <v>14032</v>
      </c>
      <c r="EX29" s="4">
        <v>7779</v>
      </c>
      <c r="EY29" s="4">
        <v>11</v>
      </c>
      <c r="EZ29" s="4">
        <v>18</v>
      </c>
      <c r="FA29" s="4">
        <v>1041</v>
      </c>
      <c r="FB29" s="4">
        <v>1626</v>
      </c>
      <c r="FC29" s="4">
        <v>10</v>
      </c>
      <c r="FD29" s="4">
        <v>18</v>
      </c>
      <c r="FE29" s="4">
        <v>369</v>
      </c>
      <c r="FF29" s="4">
        <v>401</v>
      </c>
      <c r="FG29" s="4">
        <v>203</v>
      </c>
      <c r="FH29" s="4">
        <v>742</v>
      </c>
      <c r="FI29" s="4">
        <v>48</v>
      </c>
      <c r="FJ29" s="4">
        <f t="shared" si="16"/>
        <v>12266</v>
      </c>
      <c r="FK29" s="4">
        <v>0</v>
      </c>
      <c r="FL29" s="4">
        <v>1189</v>
      </c>
      <c r="FM29" s="4">
        <v>234</v>
      </c>
      <c r="FN29" s="4">
        <v>605</v>
      </c>
      <c r="FO29" s="4">
        <f t="shared" si="17"/>
        <v>2028</v>
      </c>
      <c r="FP29" s="4">
        <v>7355</v>
      </c>
      <c r="FQ29" s="4">
        <v>501</v>
      </c>
      <c r="FR29" s="4">
        <v>333</v>
      </c>
      <c r="FS29" s="4">
        <v>269</v>
      </c>
      <c r="FT29" s="4">
        <v>4</v>
      </c>
      <c r="FU29" s="4">
        <v>1246</v>
      </c>
      <c r="FV29" s="4">
        <v>10</v>
      </c>
      <c r="FW29" s="4">
        <v>1123</v>
      </c>
      <c r="FX29" s="4">
        <v>3034</v>
      </c>
      <c r="FY29" s="14">
        <f t="shared" si="9"/>
        <v>13875</v>
      </c>
      <c r="FZ29" s="4">
        <v>1953</v>
      </c>
      <c r="GA29" s="4">
        <v>121</v>
      </c>
      <c r="GB29" s="4">
        <v>17</v>
      </c>
      <c r="GC29" s="4">
        <v>42</v>
      </c>
      <c r="GD29" s="4">
        <v>577</v>
      </c>
      <c r="GE29" s="4">
        <v>116</v>
      </c>
      <c r="GF29" s="4">
        <v>119</v>
      </c>
      <c r="GG29" s="4">
        <v>31</v>
      </c>
      <c r="GH29" s="4">
        <v>24964</v>
      </c>
      <c r="GI29" s="4">
        <v>444</v>
      </c>
      <c r="GJ29" s="14">
        <f t="shared" si="10"/>
        <v>28384</v>
      </c>
      <c r="GK29" s="14">
        <f t="shared" si="11"/>
        <v>1158034</v>
      </c>
    </row>
    <row r="30" spans="1:193" ht="15">
      <c r="A30" s="13" t="s">
        <v>52</v>
      </c>
      <c r="B30" s="3" t="s">
        <v>53</v>
      </c>
      <c r="C30" s="4">
        <v>196693</v>
      </c>
      <c r="D30" s="4">
        <v>114505</v>
      </c>
      <c r="E30" s="4">
        <v>110048</v>
      </c>
      <c r="F30" s="4">
        <v>123294</v>
      </c>
      <c r="G30" s="4">
        <f t="shared" si="12"/>
        <v>544540</v>
      </c>
      <c r="H30" s="4">
        <v>141213</v>
      </c>
      <c r="I30" s="4">
        <v>9920</v>
      </c>
      <c r="J30" s="4">
        <v>138</v>
      </c>
      <c r="K30" s="4">
        <v>0</v>
      </c>
      <c r="L30" s="4">
        <v>2</v>
      </c>
      <c r="M30" s="4">
        <v>0</v>
      </c>
      <c r="N30" s="4">
        <v>584</v>
      </c>
      <c r="O30" s="4">
        <v>20</v>
      </c>
      <c r="P30" s="4">
        <v>0</v>
      </c>
      <c r="Q30" s="4">
        <v>9</v>
      </c>
      <c r="R30" s="4">
        <v>4</v>
      </c>
      <c r="S30" s="4">
        <v>30</v>
      </c>
      <c r="T30" s="4">
        <v>225</v>
      </c>
      <c r="U30" s="4">
        <v>0</v>
      </c>
      <c r="V30" s="14">
        <f t="shared" si="0"/>
        <v>10932</v>
      </c>
      <c r="W30" s="4">
        <v>0</v>
      </c>
      <c r="X30" s="4">
        <v>0</v>
      </c>
      <c r="Y30" s="4">
        <v>1089</v>
      </c>
      <c r="Z30" s="4">
        <v>94</v>
      </c>
      <c r="AA30" s="4">
        <v>0</v>
      </c>
      <c r="AB30" s="4">
        <v>43</v>
      </c>
      <c r="AC30" s="4">
        <v>0</v>
      </c>
      <c r="AD30" s="4">
        <v>0</v>
      </c>
      <c r="AE30" s="4">
        <v>0</v>
      </c>
      <c r="AF30" s="4">
        <v>0</v>
      </c>
      <c r="AG30" s="4">
        <v>6015</v>
      </c>
      <c r="AH30" s="4">
        <v>137</v>
      </c>
      <c r="AI30" s="4">
        <v>30</v>
      </c>
      <c r="AJ30" s="4">
        <v>7408</v>
      </c>
      <c r="AK30" s="4">
        <v>2019</v>
      </c>
      <c r="AL30" s="4">
        <v>33</v>
      </c>
      <c r="AM30" s="4">
        <v>12816</v>
      </c>
      <c r="AN30" s="4">
        <v>124</v>
      </c>
      <c r="AO30" s="4">
        <v>37</v>
      </c>
      <c r="AP30" s="4">
        <v>2727</v>
      </c>
      <c r="AQ30" s="4">
        <v>3778</v>
      </c>
      <c r="AR30" s="4">
        <v>3115</v>
      </c>
      <c r="AS30" s="4">
        <v>90</v>
      </c>
      <c r="AT30" s="4">
        <v>200</v>
      </c>
      <c r="AU30" s="4">
        <v>2800</v>
      </c>
      <c r="AV30" s="4">
        <v>1</v>
      </c>
      <c r="AW30" s="4">
        <v>603</v>
      </c>
      <c r="AX30" s="4">
        <v>156</v>
      </c>
      <c r="AY30" s="4">
        <v>241</v>
      </c>
      <c r="AZ30" s="4">
        <v>555</v>
      </c>
      <c r="BA30" s="4">
        <v>24</v>
      </c>
      <c r="BB30" s="4">
        <v>455</v>
      </c>
      <c r="BC30" s="4">
        <v>215</v>
      </c>
      <c r="BD30" s="4">
        <v>65</v>
      </c>
      <c r="BE30" s="4">
        <v>840</v>
      </c>
      <c r="BF30" s="4">
        <v>1553</v>
      </c>
      <c r="BG30" s="4">
        <v>89</v>
      </c>
      <c r="BH30" s="4">
        <v>2193</v>
      </c>
      <c r="BI30" s="14">
        <f t="shared" si="1"/>
        <v>34729</v>
      </c>
      <c r="BJ30" s="4">
        <v>23</v>
      </c>
      <c r="BK30" s="4">
        <v>216</v>
      </c>
      <c r="BL30" s="4">
        <v>1652</v>
      </c>
      <c r="BM30" s="4">
        <v>51</v>
      </c>
      <c r="BN30" s="4">
        <v>1154</v>
      </c>
      <c r="BO30" s="4">
        <v>176</v>
      </c>
      <c r="BP30" s="4">
        <v>109</v>
      </c>
      <c r="BQ30" s="4">
        <v>90</v>
      </c>
      <c r="BR30" s="4">
        <v>77</v>
      </c>
      <c r="BS30" s="4">
        <v>18</v>
      </c>
      <c r="BT30" s="4">
        <v>15</v>
      </c>
      <c r="BU30" s="4">
        <v>3161</v>
      </c>
      <c r="BV30" s="4">
        <v>0</v>
      </c>
      <c r="BW30" s="14">
        <f t="shared" si="2"/>
        <v>6742</v>
      </c>
      <c r="BX30" s="4">
        <v>163</v>
      </c>
      <c r="BY30" s="4">
        <v>720</v>
      </c>
      <c r="BZ30" s="4">
        <v>0</v>
      </c>
      <c r="CA30" s="4">
        <v>321</v>
      </c>
      <c r="CB30" s="4">
        <v>2704</v>
      </c>
      <c r="CC30" s="14">
        <f t="shared" si="3"/>
        <v>3908</v>
      </c>
      <c r="CD30" s="4">
        <v>116</v>
      </c>
      <c r="CE30" s="4">
        <v>893</v>
      </c>
      <c r="CF30" s="14">
        <f t="shared" si="4"/>
        <v>1009</v>
      </c>
      <c r="CG30" s="4">
        <v>708</v>
      </c>
      <c r="CH30" s="4">
        <v>606</v>
      </c>
      <c r="CI30" s="4">
        <v>0</v>
      </c>
      <c r="CJ30" s="14">
        <f t="shared" si="5"/>
        <v>1314</v>
      </c>
      <c r="CK30" s="4">
        <v>4978</v>
      </c>
      <c r="CL30" s="4">
        <v>8310</v>
      </c>
      <c r="CM30" s="4">
        <v>82</v>
      </c>
      <c r="CN30" s="4">
        <v>313</v>
      </c>
      <c r="CO30" s="4">
        <v>0</v>
      </c>
      <c r="CP30" s="4">
        <v>0</v>
      </c>
      <c r="CQ30" s="4">
        <v>17</v>
      </c>
      <c r="CR30" s="4">
        <v>0</v>
      </c>
      <c r="CS30" s="4">
        <v>135</v>
      </c>
      <c r="CT30" s="4">
        <v>67</v>
      </c>
      <c r="CU30" s="4">
        <v>171</v>
      </c>
      <c r="CV30" s="4">
        <v>1</v>
      </c>
      <c r="CW30" s="4">
        <v>53</v>
      </c>
      <c r="CX30" s="4">
        <v>0</v>
      </c>
      <c r="CY30" s="4">
        <v>364</v>
      </c>
      <c r="CZ30" s="4">
        <v>564</v>
      </c>
      <c r="DA30" s="4">
        <v>11</v>
      </c>
      <c r="DB30" s="4">
        <v>1</v>
      </c>
      <c r="DC30" s="4">
        <v>0</v>
      </c>
      <c r="DD30" s="4">
        <f t="shared" si="13"/>
        <v>15067</v>
      </c>
      <c r="DE30" s="4">
        <v>8581</v>
      </c>
      <c r="DF30" s="4">
        <v>236</v>
      </c>
      <c r="DG30" s="4">
        <v>0</v>
      </c>
      <c r="DH30" s="4">
        <v>0</v>
      </c>
      <c r="DI30" s="4">
        <f t="shared" si="14"/>
        <v>8817</v>
      </c>
      <c r="DJ30" s="4">
        <v>4</v>
      </c>
      <c r="DK30" s="4">
        <v>1378</v>
      </c>
      <c r="DL30" s="4">
        <v>1271</v>
      </c>
      <c r="DM30" s="4">
        <v>2</v>
      </c>
      <c r="DN30" s="4">
        <v>0</v>
      </c>
      <c r="DO30" s="4">
        <v>0</v>
      </c>
      <c r="DP30" s="4">
        <f t="shared" si="15"/>
        <v>2655</v>
      </c>
      <c r="DQ30" s="4">
        <v>144</v>
      </c>
      <c r="DR30" s="4">
        <v>12943</v>
      </c>
      <c r="DS30" s="4">
        <v>367</v>
      </c>
      <c r="DT30" s="4">
        <v>136</v>
      </c>
      <c r="DU30" s="4">
        <v>1418</v>
      </c>
      <c r="DV30" s="4">
        <v>54</v>
      </c>
      <c r="DW30" s="4">
        <v>0</v>
      </c>
      <c r="DX30" s="4">
        <v>1</v>
      </c>
      <c r="DY30" s="4">
        <v>16</v>
      </c>
      <c r="DZ30" s="14">
        <f t="shared" si="6"/>
        <v>15079</v>
      </c>
      <c r="EA30" s="4">
        <v>36</v>
      </c>
      <c r="EB30" s="4">
        <v>309</v>
      </c>
      <c r="EC30" s="4">
        <v>1924</v>
      </c>
      <c r="ED30" s="4">
        <v>488</v>
      </c>
      <c r="EE30" s="4">
        <v>21816</v>
      </c>
      <c r="EF30" s="14">
        <f t="shared" si="7"/>
        <v>24573</v>
      </c>
      <c r="EG30" s="4">
        <v>62</v>
      </c>
      <c r="EH30" s="4">
        <v>1137</v>
      </c>
      <c r="EI30" s="4">
        <v>0</v>
      </c>
      <c r="EJ30" s="4">
        <v>251</v>
      </c>
      <c r="EK30" s="4">
        <v>4330</v>
      </c>
      <c r="EL30" s="4">
        <v>557</v>
      </c>
      <c r="EM30" s="4">
        <v>1993</v>
      </c>
      <c r="EN30" s="4">
        <v>10</v>
      </c>
      <c r="EO30" s="4">
        <v>12</v>
      </c>
      <c r="EP30" s="4">
        <v>273</v>
      </c>
      <c r="EQ30" s="4">
        <v>21</v>
      </c>
      <c r="ER30" s="4">
        <v>314</v>
      </c>
      <c r="ES30" s="4">
        <v>7</v>
      </c>
      <c r="ET30" s="4">
        <v>10</v>
      </c>
      <c r="EU30" s="4">
        <v>4</v>
      </c>
      <c r="EV30" s="4">
        <v>2</v>
      </c>
      <c r="EW30" s="14">
        <f t="shared" si="8"/>
        <v>8983</v>
      </c>
      <c r="EX30" s="4">
        <v>6103</v>
      </c>
      <c r="EY30" s="4">
        <v>0</v>
      </c>
      <c r="EZ30" s="4">
        <v>18</v>
      </c>
      <c r="FA30" s="4">
        <v>887</v>
      </c>
      <c r="FB30" s="4">
        <v>681</v>
      </c>
      <c r="FC30" s="4">
        <v>0</v>
      </c>
      <c r="FD30" s="4">
        <v>0</v>
      </c>
      <c r="FE30" s="4">
        <v>368</v>
      </c>
      <c r="FF30" s="4">
        <v>401</v>
      </c>
      <c r="FG30" s="4">
        <v>185</v>
      </c>
      <c r="FH30" s="4">
        <v>622</v>
      </c>
      <c r="FI30" s="4">
        <v>0</v>
      </c>
      <c r="FJ30" s="4">
        <f t="shared" si="16"/>
        <v>9265</v>
      </c>
      <c r="FK30" s="4">
        <v>0</v>
      </c>
      <c r="FL30" s="4">
        <v>905</v>
      </c>
      <c r="FM30" s="4">
        <v>234</v>
      </c>
      <c r="FN30" s="4">
        <v>543</v>
      </c>
      <c r="FO30" s="4">
        <f t="shared" si="17"/>
        <v>1682</v>
      </c>
      <c r="FP30" s="4">
        <v>4870</v>
      </c>
      <c r="FQ30" s="4">
        <v>485</v>
      </c>
      <c r="FR30" s="4">
        <v>330</v>
      </c>
      <c r="FS30" s="4">
        <v>269</v>
      </c>
      <c r="FT30" s="4">
        <v>4</v>
      </c>
      <c r="FU30" s="4">
        <v>1246</v>
      </c>
      <c r="FV30" s="4">
        <v>10</v>
      </c>
      <c r="FW30" s="4">
        <v>1118</v>
      </c>
      <c r="FX30" s="4">
        <v>2760</v>
      </c>
      <c r="FY30" s="14">
        <f t="shared" si="9"/>
        <v>11092</v>
      </c>
      <c r="FZ30" s="4">
        <v>811</v>
      </c>
      <c r="GA30" s="4">
        <v>69</v>
      </c>
      <c r="GB30" s="4">
        <v>17</v>
      </c>
      <c r="GC30" s="4">
        <v>42</v>
      </c>
      <c r="GD30" s="4">
        <v>577</v>
      </c>
      <c r="GE30" s="4">
        <v>26</v>
      </c>
      <c r="GF30" s="4">
        <v>26</v>
      </c>
      <c r="GG30" s="4">
        <v>26</v>
      </c>
      <c r="GH30" s="4">
        <v>19528</v>
      </c>
      <c r="GI30" s="4">
        <v>32</v>
      </c>
      <c r="GJ30" s="14">
        <f t="shared" si="10"/>
        <v>21154</v>
      </c>
      <c r="GK30" s="14">
        <f t="shared" si="11"/>
        <v>870162</v>
      </c>
    </row>
    <row r="31" spans="1:193" ht="15">
      <c r="A31" s="13" t="s">
        <v>54</v>
      </c>
      <c r="B31" s="3" t="s">
        <v>55</v>
      </c>
      <c r="C31" s="4">
        <v>81873</v>
      </c>
      <c r="D31" s="4">
        <v>33414</v>
      </c>
      <c r="E31" s="4">
        <v>27460</v>
      </c>
      <c r="F31" s="4">
        <v>43282</v>
      </c>
      <c r="G31" s="4">
        <f t="shared" si="12"/>
        <v>186029</v>
      </c>
      <c r="H31" s="4">
        <v>45511</v>
      </c>
      <c r="I31" s="4">
        <v>3698</v>
      </c>
      <c r="J31" s="4">
        <v>0</v>
      </c>
      <c r="K31" s="4">
        <v>0</v>
      </c>
      <c r="L31" s="4">
        <v>0</v>
      </c>
      <c r="M31" s="4">
        <v>41</v>
      </c>
      <c r="N31" s="4">
        <v>2</v>
      </c>
      <c r="O31" s="4">
        <v>0</v>
      </c>
      <c r="P31" s="4">
        <v>42</v>
      </c>
      <c r="Q31" s="4">
        <v>2</v>
      </c>
      <c r="R31" s="4">
        <v>0</v>
      </c>
      <c r="S31" s="4">
        <v>75</v>
      </c>
      <c r="T31" s="4">
        <v>346</v>
      </c>
      <c r="U31" s="4">
        <v>0</v>
      </c>
      <c r="V31" s="14">
        <f t="shared" si="0"/>
        <v>4206</v>
      </c>
      <c r="W31" s="4">
        <v>4</v>
      </c>
      <c r="X31" s="4">
        <v>9</v>
      </c>
      <c r="Y31" s="4">
        <v>7</v>
      </c>
      <c r="Z31" s="4">
        <v>198</v>
      </c>
      <c r="AA31" s="4">
        <v>29</v>
      </c>
      <c r="AB31" s="4">
        <v>0</v>
      </c>
      <c r="AC31" s="4">
        <v>29</v>
      </c>
      <c r="AD31" s="4">
        <v>46</v>
      </c>
      <c r="AE31" s="4">
        <v>59</v>
      </c>
      <c r="AF31" s="4">
        <v>20</v>
      </c>
      <c r="AG31" s="4">
        <v>52</v>
      </c>
      <c r="AH31" s="4">
        <v>55</v>
      </c>
      <c r="AI31" s="4">
        <v>97</v>
      </c>
      <c r="AJ31" s="4">
        <v>605</v>
      </c>
      <c r="AK31" s="4">
        <v>303</v>
      </c>
      <c r="AL31" s="4">
        <v>0</v>
      </c>
      <c r="AM31" s="4">
        <v>1761</v>
      </c>
      <c r="AN31" s="4">
        <v>156</v>
      </c>
      <c r="AO31" s="4">
        <v>46</v>
      </c>
      <c r="AP31" s="4">
        <v>23</v>
      </c>
      <c r="AQ31" s="4">
        <v>120</v>
      </c>
      <c r="AR31" s="4">
        <v>716</v>
      </c>
      <c r="AS31" s="4">
        <v>14</v>
      </c>
      <c r="AT31" s="4">
        <v>495</v>
      </c>
      <c r="AU31" s="4">
        <v>650</v>
      </c>
      <c r="AV31" s="4">
        <v>109</v>
      </c>
      <c r="AW31" s="4">
        <v>77</v>
      </c>
      <c r="AX31" s="4">
        <v>147</v>
      </c>
      <c r="AY31" s="4">
        <v>0</v>
      </c>
      <c r="AZ31" s="4">
        <v>1804</v>
      </c>
      <c r="BA31" s="4">
        <v>10</v>
      </c>
      <c r="BB31" s="4">
        <v>0</v>
      </c>
      <c r="BC31" s="4">
        <v>91</v>
      </c>
      <c r="BD31" s="4">
        <v>67</v>
      </c>
      <c r="BE31" s="4">
        <v>551</v>
      </c>
      <c r="BF31" s="4">
        <v>1404</v>
      </c>
      <c r="BG31" s="4">
        <v>8</v>
      </c>
      <c r="BH31" s="4">
        <v>293</v>
      </c>
      <c r="BI31" s="14">
        <f t="shared" si="1"/>
        <v>8845</v>
      </c>
      <c r="BJ31" s="4">
        <v>36</v>
      </c>
      <c r="BK31" s="4">
        <v>27</v>
      </c>
      <c r="BL31" s="4">
        <v>0</v>
      </c>
      <c r="BM31" s="4">
        <v>7</v>
      </c>
      <c r="BN31" s="4">
        <v>9</v>
      </c>
      <c r="BO31" s="4">
        <v>92</v>
      </c>
      <c r="BP31" s="4">
        <v>7</v>
      </c>
      <c r="BQ31" s="4">
        <v>0</v>
      </c>
      <c r="BR31" s="4">
        <v>0</v>
      </c>
      <c r="BS31" s="4">
        <v>0</v>
      </c>
      <c r="BT31" s="4">
        <v>0</v>
      </c>
      <c r="BU31" s="4">
        <v>351</v>
      </c>
      <c r="BV31" s="4">
        <v>0</v>
      </c>
      <c r="BW31" s="14">
        <f t="shared" si="2"/>
        <v>529</v>
      </c>
      <c r="BX31" s="4">
        <v>0</v>
      </c>
      <c r="BY31" s="4">
        <v>0</v>
      </c>
      <c r="BZ31" s="4">
        <v>0</v>
      </c>
      <c r="CA31" s="4">
        <v>0</v>
      </c>
      <c r="CB31" s="4">
        <v>371</v>
      </c>
      <c r="CC31" s="14">
        <f t="shared" si="3"/>
        <v>371</v>
      </c>
      <c r="CD31" s="4">
        <v>496</v>
      </c>
      <c r="CE31" s="4">
        <v>107</v>
      </c>
      <c r="CF31" s="14">
        <f t="shared" si="4"/>
        <v>603</v>
      </c>
      <c r="CG31" s="4">
        <v>18</v>
      </c>
      <c r="CH31" s="4">
        <v>0</v>
      </c>
      <c r="CI31" s="4">
        <v>0</v>
      </c>
      <c r="CJ31" s="14">
        <f t="shared" si="5"/>
        <v>18</v>
      </c>
      <c r="CK31" s="4">
        <v>1533</v>
      </c>
      <c r="CL31" s="4">
        <v>1003</v>
      </c>
      <c r="CM31" s="4">
        <v>243</v>
      </c>
      <c r="CN31" s="4">
        <v>0</v>
      </c>
      <c r="CO31" s="4">
        <v>3</v>
      </c>
      <c r="CP31" s="4">
        <v>42</v>
      </c>
      <c r="CQ31" s="4">
        <v>0</v>
      </c>
      <c r="CR31" s="4">
        <v>20</v>
      </c>
      <c r="CS31" s="4">
        <v>79</v>
      </c>
      <c r="CT31" s="4">
        <v>141</v>
      </c>
      <c r="CU31" s="4">
        <v>208</v>
      </c>
      <c r="CV31" s="4">
        <v>41</v>
      </c>
      <c r="CW31" s="4">
        <v>26</v>
      </c>
      <c r="CX31" s="4">
        <v>21</v>
      </c>
      <c r="CY31" s="4">
        <v>0</v>
      </c>
      <c r="CZ31" s="4">
        <v>26</v>
      </c>
      <c r="DA31" s="4">
        <v>0</v>
      </c>
      <c r="DB31" s="4">
        <v>97</v>
      </c>
      <c r="DC31" s="4">
        <v>22</v>
      </c>
      <c r="DD31" s="4">
        <f t="shared" si="13"/>
        <v>3505</v>
      </c>
      <c r="DE31" s="4">
        <v>855</v>
      </c>
      <c r="DF31" s="4">
        <v>0</v>
      </c>
      <c r="DG31" s="4">
        <v>0</v>
      </c>
      <c r="DH31" s="4">
        <v>0</v>
      </c>
      <c r="DI31" s="4">
        <f t="shared" si="14"/>
        <v>855</v>
      </c>
      <c r="DJ31" s="4">
        <v>0</v>
      </c>
      <c r="DK31" s="4">
        <v>1471</v>
      </c>
      <c r="DL31" s="4">
        <v>0</v>
      </c>
      <c r="DM31" s="4">
        <v>0</v>
      </c>
      <c r="DN31" s="4">
        <v>4</v>
      </c>
      <c r="DO31" s="4">
        <v>11</v>
      </c>
      <c r="DP31" s="4">
        <f t="shared" si="15"/>
        <v>1486</v>
      </c>
      <c r="DQ31" s="4">
        <v>2</v>
      </c>
      <c r="DR31" s="4">
        <v>8892</v>
      </c>
      <c r="DS31" s="4">
        <v>27</v>
      </c>
      <c r="DT31" s="4">
        <v>0</v>
      </c>
      <c r="DU31" s="4">
        <v>195</v>
      </c>
      <c r="DV31" s="4">
        <v>0</v>
      </c>
      <c r="DW31" s="4">
        <v>162</v>
      </c>
      <c r="DX31" s="4">
        <v>52</v>
      </c>
      <c r="DY31" s="4">
        <v>79</v>
      </c>
      <c r="DZ31" s="14">
        <f t="shared" si="6"/>
        <v>9409</v>
      </c>
      <c r="EA31" s="4">
        <v>163</v>
      </c>
      <c r="EB31" s="4">
        <v>16</v>
      </c>
      <c r="EC31" s="4">
        <v>352</v>
      </c>
      <c r="ED31" s="4">
        <v>255</v>
      </c>
      <c r="EE31" s="4">
        <v>6705</v>
      </c>
      <c r="EF31" s="14">
        <f t="shared" si="7"/>
        <v>7491</v>
      </c>
      <c r="EG31" s="4">
        <v>69</v>
      </c>
      <c r="EH31" s="4">
        <v>131</v>
      </c>
      <c r="EI31" s="4">
        <v>120</v>
      </c>
      <c r="EJ31" s="4">
        <v>12</v>
      </c>
      <c r="EK31" s="4">
        <v>2186</v>
      </c>
      <c r="EL31" s="4">
        <v>349</v>
      </c>
      <c r="EM31" s="4">
        <v>99</v>
      </c>
      <c r="EN31" s="4">
        <v>742</v>
      </c>
      <c r="EO31" s="4">
        <v>346</v>
      </c>
      <c r="EP31" s="4">
        <v>391</v>
      </c>
      <c r="EQ31" s="4">
        <v>23</v>
      </c>
      <c r="ER31" s="4">
        <v>570</v>
      </c>
      <c r="ES31" s="4">
        <v>11</v>
      </c>
      <c r="ET31" s="4">
        <v>0</v>
      </c>
      <c r="EU31" s="4">
        <v>0</v>
      </c>
      <c r="EV31" s="4">
        <v>0</v>
      </c>
      <c r="EW31" s="14">
        <f t="shared" si="8"/>
        <v>5049</v>
      </c>
      <c r="EX31" s="4">
        <v>1676</v>
      </c>
      <c r="EY31" s="4">
        <v>11</v>
      </c>
      <c r="EZ31" s="4">
        <v>0</v>
      </c>
      <c r="FA31" s="4">
        <v>154</v>
      </c>
      <c r="FB31" s="4">
        <v>945</v>
      </c>
      <c r="FC31" s="4">
        <v>10</v>
      </c>
      <c r="FD31" s="4">
        <v>18</v>
      </c>
      <c r="FE31" s="4">
        <v>1</v>
      </c>
      <c r="FF31" s="4">
        <v>0</v>
      </c>
      <c r="FG31" s="4">
        <v>18</v>
      </c>
      <c r="FH31" s="4">
        <v>120</v>
      </c>
      <c r="FI31" s="4">
        <v>48</v>
      </c>
      <c r="FJ31" s="4">
        <f t="shared" si="16"/>
        <v>3001</v>
      </c>
      <c r="FK31" s="4">
        <v>0</v>
      </c>
      <c r="FL31" s="4">
        <v>284</v>
      </c>
      <c r="FM31" s="4">
        <v>0</v>
      </c>
      <c r="FN31" s="4">
        <v>62</v>
      </c>
      <c r="FO31" s="4">
        <f t="shared" si="17"/>
        <v>346</v>
      </c>
      <c r="FP31" s="4">
        <v>2485</v>
      </c>
      <c r="FQ31" s="4">
        <v>16</v>
      </c>
      <c r="FR31" s="4">
        <v>3</v>
      </c>
      <c r="FS31" s="4">
        <v>0</v>
      </c>
      <c r="FT31" s="4">
        <v>0</v>
      </c>
      <c r="FU31" s="4">
        <v>0</v>
      </c>
      <c r="FV31" s="4">
        <v>0</v>
      </c>
      <c r="FW31" s="4">
        <v>5</v>
      </c>
      <c r="FX31" s="4">
        <v>274</v>
      </c>
      <c r="FY31" s="14">
        <f t="shared" si="9"/>
        <v>2783</v>
      </c>
      <c r="FZ31" s="4">
        <v>1142</v>
      </c>
      <c r="GA31" s="4">
        <v>52</v>
      </c>
      <c r="GB31" s="4">
        <v>0</v>
      </c>
      <c r="GC31" s="4">
        <v>0</v>
      </c>
      <c r="GD31" s="4">
        <v>0</v>
      </c>
      <c r="GE31" s="4">
        <v>90</v>
      </c>
      <c r="GF31" s="4">
        <v>93</v>
      </c>
      <c r="GG31" s="4">
        <v>5</v>
      </c>
      <c r="GH31" s="4">
        <v>5436</v>
      </c>
      <c r="GI31" s="4">
        <v>412</v>
      </c>
      <c r="GJ31" s="14">
        <f t="shared" si="10"/>
        <v>7230</v>
      </c>
      <c r="GK31" s="14">
        <f t="shared" si="11"/>
        <v>287872</v>
      </c>
    </row>
    <row r="32" spans="1:193" ht="26.25">
      <c r="A32" s="13" t="s">
        <v>56</v>
      </c>
      <c r="B32" s="3" t="s">
        <v>57</v>
      </c>
      <c r="C32" s="4">
        <v>226742</v>
      </c>
      <c r="D32" s="4">
        <v>124109</v>
      </c>
      <c r="E32" s="4">
        <v>108185</v>
      </c>
      <c r="F32" s="4">
        <v>134460</v>
      </c>
      <c r="G32" s="4">
        <f t="shared" si="12"/>
        <v>593496</v>
      </c>
      <c r="H32" s="4">
        <v>145194</v>
      </c>
      <c r="I32" s="4">
        <v>10706</v>
      </c>
      <c r="J32" s="4">
        <v>69</v>
      </c>
      <c r="K32" s="4">
        <v>0</v>
      </c>
      <c r="L32" s="4">
        <v>1</v>
      </c>
      <c r="M32" s="4">
        <v>23</v>
      </c>
      <c r="N32" s="4">
        <v>354</v>
      </c>
      <c r="O32" s="4">
        <v>17</v>
      </c>
      <c r="P32" s="4">
        <v>42</v>
      </c>
      <c r="Q32" s="4">
        <v>8</v>
      </c>
      <c r="R32" s="4">
        <v>4</v>
      </c>
      <c r="S32" s="4">
        <v>6</v>
      </c>
      <c r="T32" s="4">
        <v>529</v>
      </c>
      <c r="U32" s="4">
        <v>0</v>
      </c>
      <c r="V32" s="14">
        <f t="shared" si="0"/>
        <v>11759</v>
      </c>
      <c r="W32" s="4">
        <v>4</v>
      </c>
      <c r="X32" s="4">
        <v>9</v>
      </c>
      <c r="Y32" s="4">
        <v>978</v>
      </c>
      <c r="Z32" s="4">
        <v>267</v>
      </c>
      <c r="AA32" s="4">
        <v>29</v>
      </c>
      <c r="AB32" s="4">
        <v>40</v>
      </c>
      <c r="AC32" s="4">
        <v>29</v>
      </c>
      <c r="AD32" s="4">
        <v>46</v>
      </c>
      <c r="AE32" s="4">
        <v>59</v>
      </c>
      <c r="AF32" s="4">
        <v>20</v>
      </c>
      <c r="AG32" s="4">
        <v>3954</v>
      </c>
      <c r="AH32" s="4">
        <v>189</v>
      </c>
      <c r="AI32" s="4">
        <v>23</v>
      </c>
      <c r="AJ32" s="4">
        <v>5647</v>
      </c>
      <c r="AK32" s="4">
        <v>1378</v>
      </c>
      <c r="AL32" s="4">
        <v>33</v>
      </c>
      <c r="AM32" s="4">
        <v>10457</v>
      </c>
      <c r="AN32" s="4">
        <v>219</v>
      </c>
      <c r="AO32" s="4">
        <v>22</v>
      </c>
      <c r="AP32" s="4">
        <v>1517</v>
      </c>
      <c r="AQ32" s="4">
        <v>3779</v>
      </c>
      <c r="AR32" s="4">
        <v>2550</v>
      </c>
      <c r="AS32" s="4">
        <v>26</v>
      </c>
      <c r="AT32" s="4">
        <v>159</v>
      </c>
      <c r="AU32" s="4">
        <v>2683</v>
      </c>
      <c r="AV32" s="4">
        <v>106</v>
      </c>
      <c r="AW32" s="4">
        <v>408</v>
      </c>
      <c r="AX32" s="4">
        <v>295</v>
      </c>
      <c r="AY32" s="4">
        <v>122</v>
      </c>
      <c r="AZ32" s="4">
        <v>1626</v>
      </c>
      <c r="BA32" s="4">
        <v>33</v>
      </c>
      <c r="BB32" s="4">
        <v>312</v>
      </c>
      <c r="BC32" s="4">
        <v>210</v>
      </c>
      <c r="BD32" s="4">
        <v>61</v>
      </c>
      <c r="BE32" s="4">
        <v>607</v>
      </c>
      <c r="BF32" s="4">
        <v>1101</v>
      </c>
      <c r="BG32" s="4">
        <v>89</v>
      </c>
      <c r="BH32" s="4">
        <v>1490</v>
      </c>
      <c r="BI32" s="14">
        <f t="shared" si="1"/>
        <v>29283</v>
      </c>
      <c r="BJ32" s="4">
        <v>50</v>
      </c>
      <c r="BK32" s="4">
        <v>147</v>
      </c>
      <c r="BL32" s="4">
        <v>997</v>
      </c>
      <c r="BM32" s="4">
        <v>41</v>
      </c>
      <c r="BN32" s="4">
        <v>1073</v>
      </c>
      <c r="BO32" s="4">
        <v>110</v>
      </c>
      <c r="BP32" s="4">
        <v>54</v>
      </c>
      <c r="BQ32" s="4">
        <v>69</v>
      </c>
      <c r="BR32" s="4">
        <v>48</v>
      </c>
      <c r="BS32" s="4">
        <v>14</v>
      </c>
      <c r="BT32" s="4">
        <v>9</v>
      </c>
      <c r="BU32" s="4">
        <v>2284</v>
      </c>
      <c r="BV32" s="4">
        <v>0</v>
      </c>
      <c r="BW32" s="14">
        <f t="shared" si="2"/>
        <v>4896</v>
      </c>
      <c r="BX32" s="4">
        <v>163</v>
      </c>
      <c r="BY32" s="4">
        <v>413</v>
      </c>
      <c r="BZ32" s="4">
        <v>0</v>
      </c>
      <c r="CA32" s="4">
        <v>319</v>
      </c>
      <c r="CB32" s="4">
        <v>2160</v>
      </c>
      <c r="CC32" s="14">
        <f t="shared" si="3"/>
        <v>3055</v>
      </c>
      <c r="CD32" s="4">
        <v>592</v>
      </c>
      <c r="CE32" s="4">
        <v>568</v>
      </c>
      <c r="CF32" s="14">
        <f t="shared" si="4"/>
        <v>1160</v>
      </c>
      <c r="CG32" s="4">
        <v>464</v>
      </c>
      <c r="CH32" s="4">
        <v>515</v>
      </c>
      <c r="CI32" s="4">
        <v>0</v>
      </c>
      <c r="CJ32" s="14">
        <f t="shared" si="5"/>
        <v>979</v>
      </c>
      <c r="CK32" s="4">
        <v>4155</v>
      </c>
      <c r="CL32" s="4">
        <v>7937</v>
      </c>
      <c r="CM32" s="4">
        <v>267</v>
      </c>
      <c r="CN32" s="4">
        <v>179</v>
      </c>
      <c r="CO32" s="4">
        <v>3</v>
      </c>
      <c r="CP32" s="4">
        <v>38</v>
      </c>
      <c r="CQ32" s="4">
        <v>9</v>
      </c>
      <c r="CR32" s="4">
        <v>20</v>
      </c>
      <c r="CS32" s="4">
        <v>139</v>
      </c>
      <c r="CT32" s="4">
        <v>196</v>
      </c>
      <c r="CU32" s="4">
        <v>294</v>
      </c>
      <c r="CV32" s="4">
        <v>41</v>
      </c>
      <c r="CW32" s="4">
        <v>50</v>
      </c>
      <c r="CX32" s="4">
        <v>19</v>
      </c>
      <c r="CY32" s="4">
        <v>268</v>
      </c>
      <c r="CZ32" s="4">
        <v>572</v>
      </c>
      <c r="DA32" s="4">
        <v>11</v>
      </c>
      <c r="DB32" s="4">
        <v>98</v>
      </c>
      <c r="DC32" s="4">
        <v>0</v>
      </c>
      <c r="DD32" s="4">
        <f t="shared" si="13"/>
        <v>14296</v>
      </c>
      <c r="DE32" s="4">
        <v>7987</v>
      </c>
      <c r="DF32" s="4">
        <v>174</v>
      </c>
      <c r="DG32" s="4">
        <v>0</v>
      </c>
      <c r="DH32" s="4">
        <v>0</v>
      </c>
      <c r="DI32" s="4">
        <f t="shared" si="14"/>
        <v>8161</v>
      </c>
      <c r="DJ32" s="4">
        <v>3</v>
      </c>
      <c r="DK32" s="4">
        <v>2145</v>
      </c>
      <c r="DL32" s="4">
        <v>740</v>
      </c>
      <c r="DM32" s="4">
        <v>1</v>
      </c>
      <c r="DN32" s="4">
        <v>4</v>
      </c>
      <c r="DO32" s="4">
        <v>11</v>
      </c>
      <c r="DP32" s="4">
        <f t="shared" si="15"/>
        <v>2904</v>
      </c>
      <c r="DQ32" s="4">
        <v>146</v>
      </c>
      <c r="DR32" s="4">
        <v>17185</v>
      </c>
      <c r="DS32" s="4">
        <v>350</v>
      </c>
      <c r="DT32" s="4">
        <v>76</v>
      </c>
      <c r="DU32" s="4">
        <v>1451</v>
      </c>
      <c r="DV32" s="4">
        <v>52</v>
      </c>
      <c r="DW32" s="4">
        <v>162</v>
      </c>
      <c r="DX32" s="4">
        <v>1</v>
      </c>
      <c r="DY32" s="4">
        <v>95</v>
      </c>
      <c r="DZ32" s="14">
        <f t="shared" si="6"/>
        <v>19518</v>
      </c>
      <c r="EA32" s="4">
        <v>172</v>
      </c>
      <c r="EB32" s="4">
        <v>298</v>
      </c>
      <c r="EC32" s="4">
        <v>1504</v>
      </c>
      <c r="ED32" s="4">
        <v>566</v>
      </c>
      <c r="EE32" s="4">
        <v>20819</v>
      </c>
      <c r="EF32" s="14">
        <f t="shared" si="7"/>
        <v>23359</v>
      </c>
      <c r="EG32" s="4">
        <v>58</v>
      </c>
      <c r="EH32" s="4">
        <v>908</v>
      </c>
      <c r="EI32" s="4">
        <v>0</v>
      </c>
      <c r="EJ32" s="4">
        <v>192</v>
      </c>
      <c r="EK32" s="4">
        <v>3155</v>
      </c>
      <c r="EL32" s="4">
        <v>695</v>
      </c>
      <c r="EM32" s="4">
        <v>1697</v>
      </c>
      <c r="EN32" s="4">
        <v>8</v>
      </c>
      <c r="EO32" s="4">
        <v>6</v>
      </c>
      <c r="EP32" s="4">
        <v>272</v>
      </c>
      <c r="EQ32" s="4">
        <v>20</v>
      </c>
      <c r="ER32" s="4">
        <v>288</v>
      </c>
      <c r="ES32" s="4">
        <v>3</v>
      </c>
      <c r="ET32" s="4">
        <v>10</v>
      </c>
      <c r="EU32" s="4">
        <v>4</v>
      </c>
      <c r="EV32" s="4">
        <v>2</v>
      </c>
      <c r="EW32" s="14">
        <f t="shared" si="8"/>
        <v>7318</v>
      </c>
      <c r="EX32" s="4">
        <v>5537</v>
      </c>
      <c r="EY32" s="4">
        <v>11</v>
      </c>
      <c r="EZ32" s="4">
        <v>17</v>
      </c>
      <c r="FA32" s="4">
        <v>835</v>
      </c>
      <c r="FB32" s="4">
        <v>1449</v>
      </c>
      <c r="FC32" s="4">
        <v>10</v>
      </c>
      <c r="FD32" s="4">
        <v>18</v>
      </c>
      <c r="FE32" s="4">
        <v>352</v>
      </c>
      <c r="FF32" s="4">
        <v>322</v>
      </c>
      <c r="FG32" s="4">
        <v>201</v>
      </c>
      <c r="FH32" s="4">
        <v>439</v>
      </c>
      <c r="FI32" s="4">
        <v>48</v>
      </c>
      <c r="FJ32" s="4">
        <f t="shared" si="16"/>
        <v>9239</v>
      </c>
      <c r="FK32" s="4">
        <v>0</v>
      </c>
      <c r="FL32" s="4">
        <v>969</v>
      </c>
      <c r="FM32" s="4">
        <v>230</v>
      </c>
      <c r="FN32" s="4">
        <v>400</v>
      </c>
      <c r="FO32" s="4">
        <f t="shared" si="17"/>
        <v>1599</v>
      </c>
      <c r="FP32" s="4">
        <v>5646</v>
      </c>
      <c r="FQ32" s="4">
        <v>497</v>
      </c>
      <c r="FR32" s="4">
        <v>295</v>
      </c>
      <c r="FS32" s="4">
        <v>246</v>
      </c>
      <c r="FT32" s="4">
        <v>3</v>
      </c>
      <c r="FU32" s="4">
        <v>1036</v>
      </c>
      <c r="FV32" s="4">
        <v>8</v>
      </c>
      <c r="FW32" s="4">
        <v>1107</v>
      </c>
      <c r="FX32" s="4">
        <v>2533</v>
      </c>
      <c r="FY32" s="14">
        <f t="shared" si="9"/>
        <v>11371</v>
      </c>
      <c r="FZ32" s="4">
        <v>930</v>
      </c>
      <c r="GA32" s="4">
        <v>54</v>
      </c>
      <c r="GB32" s="4">
        <v>16</v>
      </c>
      <c r="GC32" s="4">
        <v>26</v>
      </c>
      <c r="GD32" s="4">
        <v>348</v>
      </c>
      <c r="GE32" s="4">
        <v>13</v>
      </c>
      <c r="GF32" s="4">
        <v>107</v>
      </c>
      <c r="GG32" s="4">
        <v>25</v>
      </c>
      <c r="GH32" s="4">
        <v>15218</v>
      </c>
      <c r="GI32" s="4">
        <v>72</v>
      </c>
      <c r="GJ32" s="14">
        <f t="shared" si="10"/>
        <v>16809</v>
      </c>
      <c r="GK32" s="14">
        <f t="shared" si="11"/>
        <v>910043</v>
      </c>
    </row>
    <row r="33" spans="1:193" ht="15">
      <c r="A33" s="13" t="s">
        <v>52</v>
      </c>
      <c r="B33" s="3" t="s">
        <v>58</v>
      </c>
      <c r="C33" s="4">
        <v>144869</v>
      </c>
      <c r="D33" s="4">
        <v>93145</v>
      </c>
      <c r="E33" s="4">
        <v>82926</v>
      </c>
      <c r="F33" s="4">
        <v>91315</v>
      </c>
      <c r="G33" s="4">
        <f t="shared" si="12"/>
        <v>412255</v>
      </c>
      <c r="H33" s="4">
        <v>102173</v>
      </c>
      <c r="I33" s="4">
        <v>7452</v>
      </c>
      <c r="J33" s="4">
        <v>69</v>
      </c>
      <c r="K33" s="4">
        <v>0</v>
      </c>
      <c r="L33" s="4">
        <v>1</v>
      </c>
      <c r="M33" s="4">
        <v>0</v>
      </c>
      <c r="N33" s="4">
        <v>352</v>
      </c>
      <c r="O33" s="4">
        <v>17</v>
      </c>
      <c r="P33" s="4">
        <v>0</v>
      </c>
      <c r="Q33" s="4">
        <v>8</v>
      </c>
      <c r="R33" s="4">
        <v>4</v>
      </c>
      <c r="S33" s="4">
        <v>6</v>
      </c>
      <c r="T33" s="4">
        <v>196</v>
      </c>
      <c r="U33" s="4">
        <v>0</v>
      </c>
      <c r="V33" s="14">
        <f t="shared" si="0"/>
        <v>8105</v>
      </c>
      <c r="W33" s="4">
        <v>0</v>
      </c>
      <c r="X33" s="4">
        <v>0</v>
      </c>
      <c r="Y33" s="4">
        <v>971</v>
      </c>
      <c r="Z33" s="4">
        <v>69</v>
      </c>
      <c r="AA33" s="4">
        <v>0</v>
      </c>
      <c r="AB33" s="4">
        <v>40</v>
      </c>
      <c r="AC33" s="4">
        <v>0</v>
      </c>
      <c r="AD33" s="4">
        <v>0</v>
      </c>
      <c r="AE33" s="4">
        <v>0</v>
      </c>
      <c r="AF33" s="4">
        <v>0</v>
      </c>
      <c r="AG33" s="4">
        <v>3902</v>
      </c>
      <c r="AH33" s="4">
        <v>135</v>
      </c>
      <c r="AI33" s="4">
        <v>23</v>
      </c>
      <c r="AJ33" s="4">
        <v>5140</v>
      </c>
      <c r="AK33" s="4">
        <v>1333</v>
      </c>
      <c r="AL33" s="4">
        <v>33</v>
      </c>
      <c r="AM33" s="4">
        <v>8707</v>
      </c>
      <c r="AN33" s="4">
        <v>119</v>
      </c>
      <c r="AO33" s="4">
        <v>22</v>
      </c>
      <c r="AP33" s="4">
        <v>1517</v>
      </c>
      <c r="AQ33" s="4">
        <v>3660</v>
      </c>
      <c r="AR33" s="4">
        <v>2514</v>
      </c>
      <c r="AS33" s="4">
        <v>26</v>
      </c>
      <c r="AT33" s="4">
        <v>159</v>
      </c>
      <c r="AU33" s="4">
        <v>2035</v>
      </c>
      <c r="AV33" s="4">
        <v>1</v>
      </c>
      <c r="AW33" s="4">
        <v>408</v>
      </c>
      <c r="AX33" s="4">
        <v>145</v>
      </c>
      <c r="AY33" s="4">
        <v>122</v>
      </c>
      <c r="AZ33" s="4">
        <v>423</v>
      </c>
      <c r="BA33" s="4">
        <v>23</v>
      </c>
      <c r="BB33" s="4">
        <v>312</v>
      </c>
      <c r="BC33" s="4">
        <v>210</v>
      </c>
      <c r="BD33" s="4">
        <v>61</v>
      </c>
      <c r="BE33" s="4">
        <v>607</v>
      </c>
      <c r="BF33" s="4">
        <v>1072</v>
      </c>
      <c r="BG33" s="4">
        <v>89</v>
      </c>
      <c r="BH33" s="4">
        <v>1490</v>
      </c>
      <c r="BI33" s="14">
        <f t="shared" si="1"/>
        <v>25088</v>
      </c>
      <c r="BJ33" s="4">
        <v>14</v>
      </c>
      <c r="BK33" s="4">
        <v>120</v>
      </c>
      <c r="BL33" s="4">
        <v>997</v>
      </c>
      <c r="BM33" s="4">
        <v>41</v>
      </c>
      <c r="BN33" s="4">
        <v>1073</v>
      </c>
      <c r="BO33" s="4">
        <v>110</v>
      </c>
      <c r="BP33" s="4">
        <v>54</v>
      </c>
      <c r="BQ33" s="4">
        <v>69</v>
      </c>
      <c r="BR33" s="4">
        <v>48</v>
      </c>
      <c r="BS33" s="4">
        <v>14</v>
      </c>
      <c r="BT33" s="4">
        <v>9</v>
      </c>
      <c r="BU33" s="4">
        <v>2212</v>
      </c>
      <c r="BV33" s="4">
        <v>0</v>
      </c>
      <c r="BW33" s="14">
        <f t="shared" si="2"/>
        <v>4761</v>
      </c>
      <c r="BX33" s="4">
        <v>163</v>
      </c>
      <c r="BY33" s="4">
        <v>413</v>
      </c>
      <c r="BZ33" s="4">
        <v>0</v>
      </c>
      <c r="CA33" s="4">
        <v>319</v>
      </c>
      <c r="CB33" s="4">
        <v>2017</v>
      </c>
      <c r="CC33" s="14">
        <f t="shared" si="3"/>
        <v>2912</v>
      </c>
      <c r="CD33" s="4">
        <v>96</v>
      </c>
      <c r="CE33" s="4">
        <v>568</v>
      </c>
      <c r="CF33" s="14">
        <f t="shared" si="4"/>
        <v>664</v>
      </c>
      <c r="CG33" s="4">
        <v>448</v>
      </c>
      <c r="CH33" s="4">
        <v>515</v>
      </c>
      <c r="CI33" s="4">
        <v>0</v>
      </c>
      <c r="CJ33" s="14">
        <f t="shared" si="5"/>
        <v>963</v>
      </c>
      <c r="CK33" s="4">
        <v>3697</v>
      </c>
      <c r="CL33" s="4">
        <v>7515</v>
      </c>
      <c r="CM33" s="4">
        <v>73</v>
      </c>
      <c r="CN33" s="4">
        <v>179</v>
      </c>
      <c r="CO33" s="4">
        <v>0</v>
      </c>
      <c r="CP33" s="4">
        <v>0</v>
      </c>
      <c r="CQ33" s="4">
        <v>9</v>
      </c>
      <c r="CR33" s="4">
        <v>0</v>
      </c>
      <c r="CS33" s="4">
        <v>71</v>
      </c>
      <c r="CT33" s="4">
        <v>59</v>
      </c>
      <c r="CU33" s="4">
        <v>87</v>
      </c>
      <c r="CV33" s="4">
        <v>0</v>
      </c>
      <c r="CW33" s="4">
        <v>50</v>
      </c>
      <c r="CX33" s="4">
        <v>0</v>
      </c>
      <c r="CY33" s="4">
        <v>268</v>
      </c>
      <c r="CZ33" s="4">
        <v>564</v>
      </c>
      <c r="DA33" s="4">
        <v>11</v>
      </c>
      <c r="DB33" s="4">
        <v>1</v>
      </c>
      <c r="DC33" s="4">
        <v>0</v>
      </c>
      <c r="DD33" s="4">
        <f t="shared" si="13"/>
        <v>12584</v>
      </c>
      <c r="DE33" s="4">
        <v>7128</v>
      </c>
      <c r="DF33" s="4">
        <v>174</v>
      </c>
      <c r="DG33" s="4">
        <v>0</v>
      </c>
      <c r="DH33" s="4">
        <v>0</v>
      </c>
      <c r="DI33" s="4">
        <f t="shared" si="14"/>
        <v>7302</v>
      </c>
      <c r="DJ33" s="4">
        <v>3</v>
      </c>
      <c r="DK33" s="4">
        <v>1173</v>
      </c>
      <c r="DL33" s="4">
        <v>740</v>
      </c>
      <c r="DM33" s="4">
        <v>1</v>
      </c>
      <c r="DN33" s="4">
        <v>0</v>
      </c>
      <c r="DO33" s="4">
        <v>0</v>
      </c>
      <c r="DP33" s="4">
        <f t="shared" si="15"/>
        <v>1917</v>
      </c>
      <c r="DQ33" s="4">
        <v>144</v>
      </c>
      <c r="DR33" s="4">
        <v>9314</v>
      </c>
      <c r="DS33" s="4">
        <v>323</v>
      </c>
      <c r="DT33" s="4">
        <v>76</v>
      </c>
      <c r="DU33" s="4">
        <v>1257</v>
      </c>
      <c r="DV33" s="4">
        <v>52</v>
      </c>
      <c r="DW33" s="4">
        <v>0</v>
      </c>
      <c r="DX33" s="4">
        <v>1</v>
      </c>
      <c r="DY33" s="4">
        <v>16</v>
      </c>
      <c r="DZ33" s="14">
        <f t="shared" si="6"/>
        <v>11183</v>
      </c>
      <c r="EA33" s="4">
        <v>34</v>
      </c>
      <c r="EB33" s="4">
        <v>287</v>
      </c>
      <c r="EC33" s="4">
        <v>1236</v>
      </c>
      <c r="ED33" s="4">
        <v>420</v>
      </c>
      <c r="EE33" s="4">
        <v>14811</v>
      </c>
      <c r="EF33" s="14">
        <f t="shared" si="7"/>
        <v>16788</v>
      </c>
      <c r="EG33" s="4">
        <v>58</v>
      </c>
      <c r="EH33" s="4">
        <v>908</v>
      </c>
      <c r="EI33" s="4">
        <v>0</v>
      </c>
      <c r="EJ33" s="4">
        <v>192</v>
      </c>
      <c r="EK33" s="4">
        <v>3155</v>
      </c>
      <c r="EL33" s="4">
        <v>515</v>
      </c>
      <c r="EM33" s="4">
        <v>1652</v>
      </c>
      <c r="EN33" s="4">
        <v>8</v>
      </c>
      <c r="EO33" s="4">
        <v>6</v>
      </c>
      <c r="EP33" s="4">
        <v>272</v>
      </c>
      <c r="EQ33" s="4">
        <v>20</v>
      </c>
      <c r="ER33" s="4">
        <v>288</v>
      </c>
      <c r="ES33" s="4">
        <v>3</v>
      </c>
      <c r="ET33" s="4">
        <v>10</v>
      </c>
      <c r="EU33" s="4">
        <v>4</v>
      </c>
      <c r="EV33" s="4">
        <v>2</v>
      </c>
      <c r="EW33" s="14">
        <f t="shared" si="8"/>
        <v>7093</v>
      </c>
      <c r="EX33" s="4">
        <v>4283</v>
      </c>
      <c r="EY33" s="4">
        <v>0</v>
      </c>
      <c r="EZ33" s="4">
        <v>17</v>
      </c>
      <c r="FA33" s="4">
        <v>768</v>
      </c>
      <c r="FB33" s="4">
        <v>546</v>
      </c>
      <c r="FC33" s="4">
        <v>0</v>
      </c>
      <c r="FD33" s="4">
        <v>0</v>
      </c>
      <c r="FE33" s="4">
        <v>352</v>
      </c>
      <c r="FF33" s="4">
        <v>322</v>
      </c>
      <c r="FG33" s="4">
        <v>183</v>
      </c>
      <c r="FH33" s="4">
        <v>319</v>
      </c>
      <c r="FI33" s="4">
        <v>0</v>
      </c>
      <c r="FJ33" s="4">
        <f t="shared" si="16"/>
        <v>6790</v>
      </c>
      <c r="FK33" s="4">
        <v>0</v>
      </c>
      <c r="FL33" s="4">
        <v>741</v>
      </c>
      <c r="FM33" s="4">
        <v>230</v>
      </c>
      <c r="FN33" s="4">
        <v>400</v>
      </c>
      <c r="FO33" s="4">
        <f t="shared" si="17"/>
        <v>1371</v>
      </c>
      <c r="FP33" s="4">
        <v>3338</v>
      </c>
      <c r="FQ33" s="4">
        <v>481</v>
      </c>
      <c r="FR33" s="4">
        <v>295</v>
      </c>
      <c r="FS33" s="4">
        <v>246</v>
      </c>
      <c r="FT33" s="4">
        <v>3</v>
      </c>
      <c r="FU33" s="4">
        <v>1036</v>
      </c>
      <c r="FV33" s="4">
        <v>8</v>
      </c>
      <c r="FW33" s="4">
        <v>1102</v>
      </c>
      <c r="FX33" s="4">
        <v>2259</v>
      </c>
      <c r="FY33" s="14">
        <f t="shared" si="9"/>
        <v>8768</v>
      </c>
      <c r="FZ33" s="4">
        <v>459</v>
      </c>
      <c r="GA33" s="4">
        <v>37</v>
      </c>
      <c r="GB33" s="4">
        <v>16</v>
      </c>
      <c r="GC33" s="4">
        <v>26</v>
      </c>
      <c r="GD33" s="4">
        <v>348</v>
      </c>
      <c r="GE33" s="4">
        <v>13</v>
      </c>
      <c r="GF33" s="4">
        <v>25</v>
      </c>
      <c r="GG33" s="4">
        <v>25</v>
      </c>
      <c r="GH33" s="4">
        <v>13285</v>
      </c>
      <c r="GI33" s="4">
        <v>32</v>
      </c>
      <c r="GJ33" s="14">
        <f t="shared" si="10"/>
        <v>14266</v>
      </c>
      <c r="GK33" s="14">
        <f t="shared" si="11"/>
        <v>650123</v>
      </c>
    </row>
    <row r="34" spans="1:193" ht="15">
      <c r="A34" s="13" t="s">
        <v>54</v>
      </c>
      <c r="B34" s="3" t="s">
        <v>59</v>
      </c>
      <c r="C34" s="4">
        <v>81873</v>
      </c>
      <c r="D34" s="4">
        <v>30964</v>
      </c>
      <c r="E34" s="4">
        <v>25259</v>
      </c>
      <c r="F34" s="4">
        <v>43145</v>
      </c>
      <c r="G34" s="4">
        <f t="shared" si="12"/>
        <v>181241</v>
      </c>
      <c r="H34" s="4">
        <v>43021</v>
      </c>
      <c r="I34" s="4">
        <v>3254</v>
      </c>
      <c r="J34" s="4">
        <v>0</v>
      </c>
      <c r="K34" s="4">
        <v>0</v>
      </c>
      <c r="L34" s="4">
        <v>0</v>
      </c>
      <c r="M34" s="4">
        <v>23</v>
      </c>
      <c r="N34" s="4">
        <v>2</v>
      </c>
      <c r="O34" s="4">
        <v>0</v>
      </c>
      <c r="P34" s="4">
        <v>42</v>
      </c>
      <c r="Q34" s="4">
        <v>0</v>
      </c>
      <c r="R34" s="4">
        <v>0</v>
      </c>
      <c r="S34" s="4">
        <v>0</v>
      </c>
      <c r="T34" s="4">
        <v>333</v>
      </c>
      <c r="U34" s="4">
        <v>0</v>
      </c>
      <c r="V34" s="14">
        <f t="shared" si="0"/>
        <v>3654</v>
      </c>
      <c r="W34" s="4">
        <v>4</v>
      </c>
      <c r="X34" s="4">
        <v>9</v>
      </c>
      <c r="Y34" s="4">
        <v>7</v>
      </c>
      <c r="Z34" s="4">
        <v>198</v>
      </c>
      <c r="AA34" s="4">
        <v>29</v>
      </c>
      <c r="AB34" s="4">
        <v>0</v>
      </c>
      <c r="AC34" s="4">
        <v>29</v>
      </c>
      <c r="AD34" s="4">
        <v>46</v>
      </c>
      <c r="AE34" s="4">
        <v>59</v>
      </c>
      <c r="AF34" s="4">
        <v>20</v>
      </c>
      <c r="AG34" s="4">
        <v>52</v>
      </c>
      <c r="AH34" s="4">
        <v>54</v>
      </c>
      <c r="AI34" s="4">
        <v>0</v>
      </c>
      <c r="AJ34" s="4">
        <v>507</v>
      </c>
      <c r="AK34" s="4">
        <v>45</v>
      </c>
      <c r="AL34" s="4">
        <v>0</v>
      </c>
      <c r="AM34" s="4">
        <v>1750</v>
      </c>
      <c r="AN34" s="4">
        <v>100</v>
      </c>
      <c r="AO34" s="4">
        <v>0</v>
      </c>
      <c r="AP34" s="4">
        <v>0</v>
      </c>
      <c r="AQ34" s="4">
        <v>119</v>
      </c>
      <c r="AR34" s="4">
        <v>36</v>
      </c>
      <c r="AS34" s="4">
        <v>0</v>
      </c>
      <c r="AT34" s="4">
        <v>0</v>
      </c>
      <c r="AU34" s="4">
        <v>648</v>
      </c>
      <c r="AV34" s="4">
        <v>105</v>
      </c>
      <c r="AW34" s="4">
        <v>0</v>
      </c>
      <c r="AX34" s="4">
        <v>150</v>
      </c>
      <c r="AY34" s="4">
        <v>0</v>
      </c>
      <c r="AZ34" s="4">
        <v>1203</v>
      </c>
      <c r="BA34" s="4">
        <v>10</v>
      </c>
      <c r="BB34" s="4">
        <v>0</v>
      </c>
      <c r="BC34" s="4">
        <v>0</v>
      </c>
      <c r="BD34" s="4">
        <v>0</v>
      </c>
      <c r="BE34" s="4">
        <v>0</v>
      </c>
      <c r="BF34" s="4">
        <v>29</v>
      </c>
      <c r="BG34" s="4">
        <v>0</v>
      </c>
      <c r="BH34" s="4">
        <v>0</v>
      </c>
      <c r="BI34" s="14">
        <f t="shared" si="1"/>
        <v>4195</v>
      </c>
      <c r="BJ34" s="4">
        <v>36</v>
      </c>
      <c r="BK34" s="4">
        <v>27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72</v>
      </c>
      <c r="BV34" s="4">
        <v>0</v>
      </c>
      <c r="BW34" s="14">
        <f t="shared" si="2"/>
        <v>135</v>
      </c>
      <c r="BX34" s="4">
        <v>0</v>
      </c>
      <c r="BY34" s="4">
        <v>0</v>
      </c>
      <c r="BZ34" s="4">
        <v>0</v>
      </c>
      <c r="CA34" s="4">
        <v>0</v>
      </c>
      <c r="CB34" s="4">
        <v>143</v>
      </c>
      <c r="CC34" s="14">
        <f t="shared" si="3"/>
        <v>143</v>
      </c>
      <c r="CD34" s="4">
        <v>496</v>
      </c>
      <c r="CE34" s="4">
        <v>0</v>
      </c>
      <c r="CF34" s="14">
        <f t="shared" si="4"/>
        <v>496</v>
      </c>
      <c r="CG34" s="4">
        <v>16</v>
      </c>
      <c r="CH34" s="4">
        <v>0</v>
      </c>
      <c r="CI34" s="4">
        <v>0</v>
      </c>
      <c r="CJ34" s="14">
        <f t="shared" si="5"/>
        <v>16</v>
      </c>
      <c r="CK34" s="4">
        <v>458</v>
      </c>
      <c r="CL34" s="4">
        <v>422</v>
      </c>
      <c r="CM34" s="4">
        <v>194</v>
      </c>
      <c r="CN34" s="4">
        <v>0</v>
      </c>
      <c r="CO34" s="4">
        <v>3</v>
      </c>
      <c r="CP34" s="4">
        <v>38</v>
      </c>
      <c r="CQ34" s="4">
        <v>0</v>
      </c>
      <c r="CR34" s="4">
        <v>20</v>
      </c>
      <c r="CS34" s="4">
        <v>68</v>
      </c>
      <c r="CT34" s="4">
        <v>137</v>
      </c>
      <c r="CU34" s="4">
        <v>207</v>
      </c>
      <c r="CV34" s="4">
        <v>41</v>
      </c>
      <c r="CW34" s="4">
        <v>0</v>
      </c>
      <c r="CX34" s="4">
        <v>19</v>
      </c>
      <c r="CY34" s="4">
        <v>0</v>
      </c>
      <c r="CZ34" s="4">
        <v>8</v>
      </c>
      <c r="DA34" s="4">
        <v>0</v>
      </c>
      <c r="DB34" s="4">
        <v>97</v>
      </c>
      <c r="DC34" s="4">
        <v>0</v>
      </c>
      <c r="DD34" s="4">
        <f t="shared" si="13"/>
        <v>1712</v>
      </c>
      <c r="DE34" s="4">
        <v>859</v>
      </c>
      <c r="DF34" s="4">
        <v>0</v>
      </c>
      <c r="DG34" s="4">
        <v>0</v>
      </c>
      <c r="DH34" s="4">
        <v>0</v>
      </c>
      <c r="DI34" s="4">
        <f t="shared" si="14"/>
        <v>859</v>
      </c>
      <c r="DJ34" s="4">
        <v>0</v>
      </c>
      <c r="DK34" s="4">
        <v>972</v>
      </c>
      <c r="DL34" s="4">
        <v>0</v>
      </c>
      <c r="DM34" s="4">
        <v>0</v>
      </c>
      <c r="DN34" s="4">
        <v>4</v>
      </c>
      <c r="DO34" s="4">
        <v>11</v>
      </c>
      <c r="DP34" s="4">
        <f t="shared" si="15"/>
        <v>987</v>
      </c>
      <c r="DQ34" s="4">
        <v>2</v>
      </c>
      <c r="DR34" s="4">
        <v>7871</v>
      </c>
      <c r="DS34" s="4">
        <v>27</v>
      </c>
      <c r="DT34" s="4">
        <v>0</v>
      </c>
      <c r="DU34" s="4">
        <v>194</v>
      </c>
      <c r="DV34" s="4">
        <v>0</v>
      </c>
      <c r="DW34" s="4">
        <v>162</v>
      </c>
      <c r="DX34" s="4">
        <v>0</v>
      </c>
      <c r="DY34" s="4">
        <v>79</v>
      </c>
      <c r="DZ34" s="14">
        <f t="shared" si="6"/>
        <v>8335</v>
      </c>
      <c r="EA34" s="4">
        <v>138</v>
      </c>
      <c r="EB34" s="4">
        <v>11</v>
      </c>
      <c r="EC34" s="4">
        <v>268</v>
      </c>
      <c r="ED34" s="4">
        <v>146</v>
      </c>
      <c r="EE34" s="4">
        <v>6008</v>
      </c>
      <c r="EF34" s="14">
        <f t="shared" si="7"/>
        <v>6571</v>
      </c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180</v>
      </c>
      <c r="EM34" s="4">
        <v>45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14">
        <f t="shared" si="8"/>
        <v>225</v>
      </c>
      <c r="EX34" s="4">
        <v>1254</v>
      </c>
      <c r="EY34" s="4">
        <v>11</v>
      </c>
      <c r="EZ34" s="4">
        <v>0</v>
      </c>
      <c r="FA34" s="4">
        <v>67</v>
      </c>
      <c r="FB34" s="4">
        <v>903</v>
      </c>
      <c r="FC34" s="4">
        <v>10</v>
      </c>
      <c r="FD34" s="4">
        <v>18</v>
      </c>
      <c r="FE34" s="4">
        <v>0</v>
      </c>
      <c r="FF34" s="4">
        <v>0</v>
      </c>
      <c r="FG34" s="4">
        <v>18</v>
      </c>
      <c r="FH34" s="4">
        <v>120</v>
      </c>
      <c r="FI34" s="4">
        <v>48</v>
      </c>
      <c r="FJ34" s="4">
        <f t="shared" si="16"/>
        <v>2449</v>
      </c>
      <c r="FK34" s="4">
        <v>0</v>
      </c>
      <c r="FL34" s="4">
        <v>228</v>
      </c>
      <c r="FM34" s="4">
        <v>0</v>
      </c>
      <c r="FN34" s="4">
        <v>0</v>
      </c>
      <c r="FO34" s="4">
        <f t="shared" si="17"/>
        <v>228</v>
      </c>
      <c r="FP34" s="4">
        <v>2308</v>
      </c>
      <c r="FQ34" s="4">
        <v>16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5</v>
      </c>
      <c r="FX34" s="4">
        <v>274</v>
      </c>
      <c r="FY34" s="14">
        <f t="shared" si="9"/>
        <v>2603</v>
      </c>
      <c r="FZ34" s="4">
        <v>471</v>
      </c>
      <c r="GA34" s="4">
        <v>17</v>
      </c>
      <c r="GB34" s="4">
        <v>0</v>
      </c>
      <c r="GC34" s="4">
        <v>0</v>
      </c>
      <c r="GD34" s="4">
        <v>0</v>
      </c>
      <c r="GE34" s="4">
        <v>0</v>
      </c>
      <c r="GF34" s="4">
        <v>82</v>
      </c>
      <c r="GG34" s="4">
        <v>0</v>
      </c>
      <c r="GH34" s="4">
        <v>1933</v>
      </c>
      <c r="GI34" s="4">
        <v>40</v>
      </c>
      <c r="GJ34" s="14">
        <f t="shared" si="10"/>
        <v>2543</v>
      </c>
      <c r="GK34" s="14">
        <f t="shared" si="11"/>
        <v>259920</v>
      </c>
    </row>
    <row r="35" spans="1:193" ht="26.25">
      <c r="A35" s="13" t="s">
        <v>60</v>
      </c>
      <c r="B35" s="3" t="s">
        <v>61</v>
      </c>
      <c r="C35" s="4">
        <v>11863</v>
      </c>
      <c r="D35" s="4">
        <v>9018</v>
      </c>
      <c r="E35" s="4">
        <v>6856</v>
      </c>
      <c r="F35" s="4">
        <v>8836</v>
      </c>
      <c r="G35" s="4">
        <f t="shared" si="12"/>
        <v>36573</v>
      </c>
      <c r="H35" s="4">
        <v>7158</v>
      </c>
      <c r="I35" s="4">
        <v>1975</v>
      </c>
      <c r="J35" s="4">
        <v>0</v>
      </c>
      <c r="K35" s="4">
        <v>0</v>
      </c>
      <c r="L35" s="4">
        <v>0</v>
      </c>
      <c r="M35" s="4">
        <v>70</v>
      </c>
      <c r="N35" s="4">
        <v>0</v>
      </c>
      <c r="O35" s="4">
        <v>0</v>
      </c>
      <c r="P35" s="4">
        <v>0</v>
      </c>
      <c r="Q35" s="4">
        <v>4</v>
      </c>
      <c r="R35" s="4">
        <v>0</v>
      </c>
      <c r="S35" s="4">
        <v>117</v>
      </c>
      <c r="T35" s="4">
        <v>63</v>
      </c>
      <c r="U35" s="4">
        <v>248</v>
      </c>
      <c r="V35" s="14">
        <f t="shared" si="0"/>
        <v>2477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18</v>
      </c>
      <c r="AI35" s="4">
        <v>164</v>
      </c>
      <c r="AJ35" s="4">
        <v>182</v>
      </c>
      <c r="AK35" s="4">
        <v>3</v>
      </c>
      <c r="AL35" s="4">
        <v>0</v>
      </c>
      <c r="AM35" s="4">
        <v>343</v>
      </c>
      <c r="AN35" s="4">
        <v>80</v>
      </c>
      <c r="AO35" s="4">
        <v>90</v>
      </c>
      <c r="AP35" s="4">
        <v>34</v>
      </c>
      <c r="AQ35" s="4">
        <v>5</v>
      </c>
      <c r="AR35" s="4">
        <v>297</v>
      </c>
      <c r="AS35" s="4">
        <v>21</v>
      </c>
      <c r="AT35" s="4">
        <v>12</v>
      </c>
      <c r="AU35" s="4">
        <v>8</v>
      </c>
      <c r="AV35" s="4">
        <v>9</v>
      </c>
      <c r="AW35" s="4">
        <v>149</v>
      </c>
      <c r="AX35" s="4">
        <v>46</v>
      </c>
      <c r="AY35" s="4">
        <v>0</v>
      </c>
      <c r="AZ35" s="4">
        <v>651</v>
      </c>
      <c r="BA35" s="4">
        <v>0</v>
      </c>
      <c r="BB35" s="4">
        <v>0</v>
      </c>
      <c r="BC35" s="4">
        <v>257</v>
      </c>
      <c r="BD35" s="4">
        <v>84</v>
      </c>
      <c r="BE35" s="4">
        <v>153</v>
      </c>
      <c r="BF35" s="4">
        <v>1425</v>
      </c>
      <c r="BG35" s="4">
        <v>17</v>
      </c>
      <c r="BH35" s="4">
        <v>417</v>
      </c>
      <c r="BI35" s="14">
        <f t="shared" si="1"/>
        <v>4101</v>
      </c>
      <c r="BJ35" s="4">
        <v>0</v>
      </c>
      <c r="BK35" s="4">
        <v>0</v>
      </c>
      <c r="BL35" s="4">
        <v>2</v>
      </c>
      <c r="BM35" s="4">
        <v>0</v>
      </c>
      <c r="BN35" s="4">
        <v>10</v>
      </c>
      <c r="BO35" s="4">
        <v>221</v>
      </c>
      <c r="BP35" s="4">
        <v>13</v>
      </c>
      <c r="BQ35" s="4">
        <v>0</v>
      </c>
      <c r="BR35" s="4">
        <v>0</v>
      </c>
      <c r="BS35" s="4">
        <v>8</v>
      </c>
      <c r="BT35" s="4">
        <v>0</v>
      </c>
      <c r="BU35" s="4">
        <v>333</v>
      </c>
      <c r="BV35" s="4">
        <v>0</v>
      </c>
      <c r="BW35" s="14">
        <f t="shared" si="2"/>
        <v>587</v>
      </c>
      <c r="BX35" s="4">
        <v>0</v>
      </c>
      <c r="BY35" s="4">
        <v>0</v>
      </c>
      <c r="BZ35" s="4">
        <v>188</v>
      </c>
      <c r="CA35" s="4">
        <v>0</v>
      </c>
      <c r="CB35" s="4">
        <v>211</v>
      </c>
      <c r="CC35" s="14">
        <f t="shared" si="3"/>
        <v>399</v>
      </c>
      <c r="CD35" s="4">
        <v>0</v>
      </c>
      <c r="CE35" s="4">
        <v>178</v>
      </c>
      <c r="CF35" s="14">
        <f t="shared" si="4"/>
        <v>178</v>
      </c>
      <c r="CG35" s="4">
        <v>56</v>
      </c>
      <c r="CH35" s="4">
        <v>0</v>
      </c>
      <c r="CI35" s="4">
        <v>0</v>
      </c>
      <c r="CJ35" s="14">
        <f t="shared" si="5"/>
        <v>56</v>
      </c>
      <c r="CK35" s="4">
        <v>689</v>
      </c>
      <c r="CL35" s="4">
        <v>769</v>
      </c>
      <c r="CM35" s="4">
        <v>124</v>
      </c>
      <c r="CN35" s="4">
        <v>3</v>
      </c>
      <c r="CO35" s="4">
        <v>0</v>
      </c>
      <c r="CP35" s="4">
        <v>6</v>
      </c>
      <c r="CQ35" s="4">
        <v>1</v>
      </c>
      <c r="CR35" s="4">
        <v>0</v>
      </c>
      <c r="CS35" s="4">
        <v>85</v>
      </c>
      <c r="CT35" s="4">
        <v>5</v>
      </c>
      <c r="CU35" s="4">
        <v>0</v>
      </c>
      <c r="CV35" s="4">
        <v>0</v>
      </c>
      <c r="CW35" s="4">
        <v>43</v>
      </c>
      <c r="CX35" s="4">
        <v>30</v>
      </c>
      <c r="CY35" s="4">
        <v>29</v>
      </c>
      <c r="CZ35" s="4">
        <v>73</v>
      </c>
      <c r="DA35" s="4">
        <v>39</v>
      </c>
      <c r="DB35" s="4">
        <v>0</v>
      </c>
      <c r="DC35" s="4">
        <v>28</v>
      </c>
      <c r="DD35" s="4">
        <f t="shared" si="13"/>
        <v>1924</v>
      </c>
      <c r="DE35" s="4">
        <v>8</v>
      </c>
      <c r="DF35" s="4">
        <v>0</v>
      </c>
      <c r="DG35" s="4">
        <v>0</v>
      </c>
      <c r="DH35" s="4">
        <v>0</v>
      </c>
      <c r="DI35" s="4">
        <f t="shared" si="14"/>
        <v>8</v>
      </c>
      <c r="DJ35" s="4">
        <v>0</v>
      </c>
      <c r="DK35" s="4">
        <v>337</v>
      </c>
      <c r="DL35" s="4">
        <v>0</v>
      </c>
      <c r="DM35" s="4">
        <v>0</v>
      </c>
      <c r="DN35" s="4">
        <v>0</v>
      </c>
      <c r="DO35" s="4">
        <v>0</v>
      </c>
      <c r="DP35" s="4">
        <f t="shared" si="15"/>
        <v>337</v>
      </c>
      <c r="DQ35" s="4">
        <v>0</v>
      </c>
      <c r="DR35" s="4">
        <v>1859</v>
      </c>
      <c r="DS35" s="4">
        <v>0</v>
      </c>
      <c r="DT35" s="4">
        <v>0</v>
      </c>
      <c r="DU35" s="4">
        <v>3</v>
      </c>
      <c r="DV35" s="4">
        <v>0</v>
      </c>
      <c r="DW35" s="4">
        <v>0</v>
      </c>
      <c r="DX35" s="4">
        <v>136</v>
      </c>
      <c r="DY35" s="4">
        <v>0</v>
      </c>
      <c r="DZ35" s="14">
        <f t="shared" si="6"/>
        <v>1998</v>
      </c>
      <c r="EA35" s="4">
        <v>27</v>
      </c>
      <c r="EB35" s="4">
        <v>8</v>
      </c>
      <c r="EC35" s="4">
        <v>185</v>
      </c>
      <c r="ED35" s="4">
        <v>356</v>
      </c>
      <c r="EE35" s="4">
        <v>2493</v>
      </c>
      <c r="EF35" s="14">
        <f t="shared" si="7"/>
        <v>3069</v>
      </c>
      <c r="EG35" s="4">
        <v>0</v>
      </c>
      <c r="EH35" s="4">
        <v>0</v>
      </c>
      <c r="EI35" s="4">
        <v>0</v>
      </c>
      <c r="EJ35" s="4">
        <v>17</v>
      </c>
      <c r="EK35" s="4">
        <v>76</v>
      </c>
      <c r="EL35" s="4">
        <v>0</v>
      </c>
      <c r="EM35" s="4">
        <v>0</v>
      </c>
      <c r="EN35" s="4">
        <v>0</v>
      </c>
      <c r="EO35" s="4">
        <v>275</v>
      </c>
      <c r="EP35" s="4">
        <v>84</v>
      </c>
      <c r="EQ35" s="4">
        <v>0</v>
      </c>
      <c r="ER35" s="4">
        <v>1</v>
      </c>
      <c r="ES35" s="4">
        <v>0</v>
      </c>
      <c r="ET35" s="4">
        <v>0</v>
      </c>
      <c r="EU35" s="4">
        <v>0</v>
      </c>
      <c r="EV35" s="4">
        <v>0</v>
      </c>
      <c r="EW35" s="14">
        <f t="shared" si="8"/>
        <v>453</v>
      </c>
      <c r="EX35" s="4">
        <v>1031</v>
      </c>
      <c r="EY35" s="4">
        <v>0</v>
      </c>
      <c r="EZ35" s="4">
        <v>0</v>
      </c>
      <c r="FA35" s="4">
        <v>131</v>
      </c>
      <c r="FB35" s="4">
        <v>84</v>
      </c>
      <c r="FC35" s="4">
        <v>0</v>
      </c>
      <c r="FD35" s="4">
        <v>0</v>
      </c>
      <c r="FE35" s="4">
        <v>92</v>
      </c>
      <c r="FF35" s="4">
        <v>0</v>
      </c>
      <c r="FG35" s="4">
        <v>0</v>
      </c>
      <c r="FH35" s="4">
        <v>0</v>
      </c>
      <c r="FI35" s="4">
        <v>0</v>
      </c>
      <c r="FJ35" s="4">
        <f t="shared" si="16"/>
        <v>1338</v>
      </c>
      <c r="FK35" s="4">
        <v>0</v>
      </c>
      <c r="FL35" s="4">
        <v>302</v>
      </c>
      <c r="FM35" s="4">
        <v>0</v>
      </c>
      <c r="FN35" s="4">
        <v>234</v>
      </c>
      <c r="FO35" s="4">
        <f t="shared" si="17"/>
        <v>536</v>
      </c>
      <c r="FP35" s="4">
        <v>617</v>
      </c>
      <c r="FQ35" s="4">
        <v>0</v>
      </c>
      <c r="FR35" s="4">
        <v>22</v>
      </c>
      <c r="FS35" s="4">
        <v>0</v>
      </c>
      <c r="FT35" s="4">
        <v>0</v>
      </c>
      <c r="FU35" s="4">
        <v>0</v>
      </c>
      <c r="FV35" s="4">
        <v>0</v>
      </c>
      <c r="FW35" s="4">
        <v>0</v>
      </c>
      <c r="FX35" s="4">
        <v>85</v>
      </c>
      <c r="FY35" s="14">
        <f t="shared" si="9"/>
        <v>724</v>
      </c>
      <c r="FZ35" s="4">
        <v>730</v>
      </c>
      <c r="GA35" s="4">
        <v>0</v>
      </c>
      <c r="GB35" s="4">
        <v>0</v>
      </c>
      <c r="GC35" s="4">
        <v>0</v>
      </c>
      <c r="GD35" s="4">
        <v>1</v>
      </c>
      <c r="GE35" s="4">
        <v>229</v>
      </c>
      <c r="GF35" s="4">
        <v>0</v>
      </c>
      <c r="GG35" s="4">
        <v>27</v>
      </c>
      <c r="GH35" s="4">
        <v>2066</v>
      </c>
      <c r="GI35" s="4">
        <v>27</v>
      </c>
      <c r="GJ35" s="14">
        <f t="shared" si="10"/>
        <v>3080</v>
      </c>
      <c r="GK35" s="14">
        <f t="shared" si="11"/>
        <v>65178</v>
      </c>
    </row>
    <row r="36" spans="1:193" ht="51.75">
      <c r="A36" s="13" t="s">
        <v>62</v>
      </c>
      <c r="B36" s="3" t="s">
        <v>63</v>
      </c>
      <c r="C36" s="4">
        <v>3041</v>
      </c>
      <c r="D36" s="4">
        <v>1932</v>
      </c>
      <c r="E36" s="4">
        <v>1939</v>
      </c>
      <c r="F36" s="4">
        <v>2021</v>
      </c>
      <c r="G36" s="4">
        <f t="shared" si="12"/>
        <v>8933</v>
      </c>
      <c r="H36" s="4">
        <v>2766</v>
      </c>
      <c r="I36" s="4">
        <v>162</v>
      </c>
      <c r="J36" s="4">
        <v>1</v>
      </c>
      <c r="K36" s="4">
        <v>1</v>
      </c>
      <c r="L36" s="4">
        <v>1</v>
      </c>
      <c r="M36" s="4">
        <v>3</v>
      </c>
      <c r="N36" s="4">
        <v>2</v>
      </c>
      <c r="O36" s="4">
        <v>1</v>
      </c>
      <c r="P36" s="4">
        <v>3</v>
      </c>
      <c r="Q36" s="4">
        <v>4</v>
      </c>
      <c r="R36" s="4">
        <v>4</v>
      </c>
      <c r="S36" s="4">
        <v>7</v>
      </c>
      <c r="T36" s="4">
        <v>4</v>
      </c>
      <c r="U36" s="4">
        <v>1</v>
      </c>
      <c r="V36" s="14">
        <f t="shared" si="0"/>
        <v>194</v>
      </c>
      <c r="W36" s="4">
        <v>0</v>
      </c>
      <c r="X36" s="4">
        <v>1</v>
      </c>
      <c r="Y36" s="4">
        <v>3</v>
      </c>
      <c r="Z36" s="4">
        <v>5</v>
      </c>
      <c r="AA36" s="4">
        <v>3</v>
      </c>
      <c r="AB36" s="4">
        <v>2</v>
      </c>
      <c r="AC36" s="4">
        <v>3</v>
      </c>
      <c r="AD36" s="4">
        <v>5</v>
      </c>
      <c r="AE36" s="4">
        <v>1</v>
      </c>
      <c r="AF36" s="4">
        <v>0</v>
      </c>
      <c r="AG36" s="4">
        <v>13</v>
      </c>
      <c r="AH36" s="4">
        <v>6</v>
      </c>
      <c r="AI36" s="4">
        <v>12</v>
      </c>
      <c r="AJ36" s="4">
        <v>54</v>
      </c>
      <c r="AK36" s="4">
        <v>21</v>
      </c>
      <c r="AL36" s="4">
        <v>2</v>
      </c>
      <c r="AM36" s="4">
        <v>104</v>
      </c>
      <c r="AN36" s="4">
        <v>19</v>
      </c>
      <c r="AO36" s="4">
        <v>7</v>
      </c>
      <c r="AP36" s="4">
        <v>27</v>
      </c>
      <c r="AQ36" s="4">
        <v>17</v>
      </c>
      <c r="AR36" s="4">
        <v>69</v>
      </c>
      <c r="AS36" s="4">
        <v>2</v>
      </c>
      <c r="AT36" s="4">
        <v>32</v>
      </c>
      <c r="AU36" s="4">
        <v>31</v>
      </c>
      <c r="AV36" s="4">
        <v>3</v>
      </c>
      <c r="AW36" s="4">
        <v>6</v>
      </c>
      <c r="AX36" s="4">
        <v>21</v>
      </c>
      <c r="AY36" s="4">
        <v>4</v>
      </c>
      <c r="AZ36" s="4">
        <v>50</v>
      </c>
      <c r="BA36" s="4">
        <v>9</v>
      </c>
      <c r="BB36" s="4">
        <v>6</v>
      </c>
      <c r="BC36" s="4">
        <v>12</v>
      </c>
      <c r="BD36" s="4">
        <v>14</v>
      </c>
      <c r="BE36" s="4">
        <v>36</v>
      </c>
      <c r="BF36" s="4">
        <v>64</v>
      </c>
      <c r="BG36" s="4">
        <v>30</v>
      </c>
      <c r="BH36" s="4">
        <v>34</v>
      </c>
      <c r="BI36" s="14">
        <f t="shared" si="1"/>
        <v>620</v>
      </c>
      <c r="BJ36" s="4">
        <v>7</v>
      </c>
      <c r="BK36" s="4">
        <v>9</v>
      </c>
      <c r="BL36" s="4">
        <v>12</v>
      </c>
      <c r="BM36" s="4">
        <v>6</v>
      </c>
      <c r="BN36" s="4">
        <v>6</v>
      </c>
      <c r="BO36" s="4">
        <v>18</v>
      </c>
      <c r="BP36" s="4">
        <v>5</v>
      </c>
      <c r="BQ36" s="4">
        <v>4</v>
      </c>
      <c r="BR36" s="4">
        <v>2</v>
      </c>
      <c r="BS36" s="4">
        <v>5</v>
      </c>
      <c r="BT36" s="4">
        <v>1</v>
      </c>
      <c r="BU36" s="4">
        <v>53</v>
      </c>
      <c r="BV36" s="4">
        <v>2</v>
      </c>
      <c r="BW36" s="14">
        <f t="shared" si="2"/>
        <v>130</v>
      </c>
      <c r="BX36" s="4">
        <v>1</v>
      </c>
      <c r="BY36" s="4">
        <v>3</v>
      </c>
      <c r="BZ36" s="4">
        <v>2</v>
      </c>
      <c r="CA36" s="4">
        <v>1</v>
      </c>
      <c r="CB36" s="4">
        <v>21</v>
      </c>
      <c r="CC36" s="14">
        <f t="shared" si="3"/>
        <v>28</v>
      </c>
      <c r="CD36" s="4">
        <v>2</v>
      </c>
      <c r="CE36" s="4">
        <v>13</v>
      </c>
      <c r="CF36" s="14">
        <f t="shared" si="4"/>
        <v>15</v>
      </c>
      <c r="CG36" s="4">
        <v>11</v>
      </c>
      <c r="CH36" s="4">
        <v>13</v>
      </c>
      <c r="CI36" s="4">
        <v>4</v>
      </c>
      <c r="CJ36" s="14">
        <f t="shared" si="5"/>
        <v>28</v>
      </c>
      <c r="CK36" s="4">
        <v>89</v>
      </c>
      <c r="CL36" s="4">
        <v>97</v>
      </c>
      <c r="CM36" s="4">
        <v>20</v>
      </c>
      <c r="CN36" s="4">
        <v>2</v>
      </c>
      <c r="CO36" s="4">
        <v>2</v>
      </c>
      <c r="CP36" s="4">
        <v>2</v>
      </c>
      <c r="CQ36" s="4">
        <v>2</v>
      </c>
      <c r="CR36" s="4">
        <v>3</v>
      </c>
      <c r="CS36" s="4">
        <v>10</v>
      </c>
      <c r="CT36" s="4">
        <v>10</v>
      </c>
      <c r="CU36" s="4">
        <v>7</v>
      </c>
      <c r="CV36" s="4">
        <v>5</v>
      </c>
      <c r="CW36" s="4">
        <v>6</v>
      </c>
      <c r="CX36" s="4">
        <v>4</v>
      </c>
      <c r="CY36" s="4">
        <v>2</v>
      </c>
      <c r="CZ36" s="4">
        <v>4</v>
      </c>
      <c r="DA36" s="4">
        <v>3</v>
      </c>
      <c r="DB36" s="4">
        <v>5</v>
      </c>
      <c r="DC36" s="4">
        <v>1</v>
      </c>
      <c r="DD36" s="4">
        <f t="shared" si="13"/>
        <v>274</v>
      </c>
      <c r="DE36" s="4">
        <v>89</v>
      </c>
      <c r="DF36" s="4">
        <v>7</v>
      </c>
      <c r="DG36" s="4">
        <v>0</v>
      </c>
      <c r="DH36" s="4">
        <v>1</v>
      </c>
      <c r="DI36" s="4">
        <f t="shared" si="14"/>
        <v>97</v>
      </c>
      <c r="DJ36" s="4">
        <v>1</v>
      </c>
      <c r="DK36" s="4">
        <v>83</v>
      </c>
      <c r="DL36" s="4">
        <v>4</v>
      </c>
      <c r="DM36" s="4">
        <v>1</v>
      </c>
      <c r="DN36" s="4">
        <v>1</v>
      </c>
      <c r="DO36" s="4">
        <v>1</v>
      </c>
      <c r="DP36" s="4">
        <f t="shared" si="15"/>
        <v>91</v>
      </c>
      <c r="DQ36" s="4">
        <v>4</v>
      </c>
      <c r="DR36" s="4">
        <v>276</v>
      </c>
      <c r="DS36" s="4">
        <v>11</v>
      </c>
      <c r="DT36" s="4">
        <v>1</v>
      </c>
      <c r="DU36" s="4">
        <v>32</v>
      </c>
      <c r="DV36" s="4">
        <v>3</v>
      </c>
      <c r="DW36" s="4">
        <v>2</v>
      </c>
      <c r="DX36" s="4">
        <v>4</v>
      </c>
      <c r="DY36" s="4">
        <v>5</v>
      </c>
      <c r="DZ36" s="14">
        <f t="shared" si="6"/>
        <v>338</v>
      </c>
      <c r="EA36" s="4">
        <v>6</v>
      </c>
      <c r="EB36" s="4">
        <v>5</v>
      </c>
      <c r="EC36" s="4">
        <v>43</v>
      </c>
      <c r="ED36" s="4">
        <v>45</v>
      </c>
      <c r="EE36" s="4">
        <v>477</v>
      </c>
      <c r="EF36" s="14">
        <f t="shared" si="7"/>
        <v>576</v>
      </c>
      <c r="EG36" s="4">
        <v>6</v>
      </c>
      <c r="EH36" s="4">
        <v>18</v>
      </c>
      <c r="EI36" s="4">
        <v>1</v>
      </c>
      <c r="EJ36" s="4">
        <v>0</v>
      </c>
      <c r="EK36" s="4">
        <v>23</v>
      </c>
      <c r="EL36" s="4">
        <v>8</v>
      </c>
      <c r="EM36" s="4">
        <v>7</v>
      </c>
      <c r="EN36" s="4">
        <v>8</v>
      </c>
      <c r="EO36" s="4">
        <v>9</v>
      </c>
      <c r="EP36" s="4">
        <v>8</v>
      </c>
      <c r="EQ36" s="4">
        <v>3</v>
      </c>
      <c r="ER36" s="4">
        <v>8</v>
      </c>
      <c r="ES36" s="4">
        <v>5</v>
      </c>
      <c r="ET36" s="4">
        <v>2</v>
      </c>
      <c r="EU36" s="4">
        <v>2</v>
      </c>
      <c r="EV36" s="4">
        <v>1</v>
      </c>
      <c r="EW36" s="14">
        <f t="shared" si="8"/>
        <v>109</v>
      </c>
      <c r="EX36" s="4">
        <v>142</v>
      </c>
      <c r="EY36" s="4">
        <v>1</v>
      </c>
      <c r="EZ36" s="4">
        <v>2</v>
      </c>
      <c r="FA36" s="4">
        <v>11</v>
      </c>
      <c r="FB36" s="4">
        <v>40</v>
      </c>
      <c r="FC36" s="4">
        <v>2</v>
      </c>
      <c r="FD36" s="4">
        <v>2</v>
      </c>
      <c r="FE36" s="4">
        <v>5</v>
      </c>
      <c r="FF36" s="4">
        <v>5</v>
      </c>
      <c r="FG36" s="4">
        <v>4</v>
      </c>
      <c r="FH36" s="4">
        <v>10</v>
      </c>
      <c r="FI36" s="4">
        <v>2</v>
      </c>
      <c r="FJ36" s="4">
        <f t="shared" si="16"/>
        <v>226</v>
      </c>
      <c r="FK36" s="4">
        <v>1</v>
      </c>
      <c r="FL36" s="4">
        <v>25</v>
      </c>
      <c r="FM36" s="4">
        <v>1</v>
      </c>
      <c r="FN36" s="4">
        <v>10</v>
      </c>
      <c r="FO36" s="4">
        <f t="shared" si="17"/>
        <v>37</v>
      </c>
      <c r="FP36" s="4">
        <v>93</v>
      </c>
      <c r="FQ36" s="4">
        <v>4</v>
      </c>
      <c r="FR36" s="4">
        <v>2</v>
      </c>
      <c r="FS36" s="4">
        <v>4</v>
      </c>
      <c r="FT36" s="4">
        <v>1</v>
      </c>
      <c r="FU36" s="4">
        <v>1</v>
      </c>
      <c r="FV36" s="4">
        <v>1</v>
      </c>
      <c r="FW36" s="4">
        <v>6</v>
      </c>
      <c r="FX36" s="4">
        <v>33</v>
      </c>
      <c r="FY36" s="14">
        <f t="shared" si="9"/>
        <v>145</v>
      </c>
      <c r="FZ36" s="4">
        <v>39</v>
      </c>
      <c r="GA36" s="4">
        <v>4</v>
      </c>
      <c r="GB36" s="4">
        <v>2</v>
      </c>
      <c r="GC36" s="4">
        <v>1</v>
      </c>
      <c r="GD36" s="4">
        <v>3</v>
      </c>
      <c r="GE36" s="4">
        <v>6</v>
      </c>
      <c r="GF36" s="4">
        <v>2</v>
      </c>
      <c r="GG36" s="4">
        <v>4</v>
      </c>
      <c r="GH36" s="4">
        <v>370</v>
      </c>
      <c r="GI36" s="4">
        <v>7</v>
      </c>
      <c r="GJ36" s="14">
        <f t="shared" si="10"/>
        <v>438</v>
      </c>
      <c r="GK36" s="14">
        <f t="shared" si="11"/>
        <v>15099</v>
      </c>
    </row>
    <row r="37" spans="1:193" ht="15">
      <c r="A37" s="13" t="s">
        <v>64</v>
      </c>
      <c r="B37" s="3" t="s">
        <v>65</v>
      </c>
      <c r="C37" s="4">
        <v>1598</v>
      </c>
      <c r="D37" s="4">
        <v>1072</v>
      </c>
      <c r="E37" s="4">
        <v>1174</v>
      </c>
      <c r="F37" s="4">
        <v>1123</v>
      </c>
      <c r="G37" s="4">
        <f t="shared" si="12"/>
        <v>4967</v>
      </c>
      <c r="H37" s="4">
        <v>1674</v>
      </c>
      <c r="I37" s="4">
        <v>92</v>
      </c>
      <c r="J37" s="4">
        <v>1</v>
      </c>
      <c r="K37" s="4">
        <v>0</v>
      </c>
      <c r="L37" s="4">
        <v>1</v>
      </c>
      <c r="M37" s="4">
        <v>0</v>
      </c>
      <c r="N37" s="4">
        <v>1</v>
      </c>
      <c r="O37" s="4">
        <v>1</v>
      </c>
      <c r="P37" s="4">
        <v>0</v>
      </c>
      <c r="Q37" s="4">
        <v>1</v>
      </c>
      <c r="R37" s="4">
        <v>2</v>
      </c>
      <c r="S37" s="4">
        <v>5</v>
      </c>
      <c r="T37" s="4">
        <v>2</v>
      </c>
      <c r="U37" s="4">
        <v>0</v>
      </c>
      <c r="V37" s="14">
        <f t="shared" si="0"/>
        <v>106</v>
      </c>
      <c r="W37" s="4">
        <v>0</v>
      </c>
      <c r="X37" s="4">
        <v>0</v>
      </c>
      <c r="Y37" s="4">
        <v>1</v>
      </c>
      <c r="Z37" s="4">
        <v>3</v>
      </c>
      <c r="AA37" s="4">
        <v>1</v>
      </c>
      <c r="AB37" s="4">
        <v>2</v>
      </c>
      <c r="AC37" s="4">
        <v>0</v>
      </c>
      <c r="AD37" s="4">
        <v>0</v>
      </c>
      <c r="AE37" s="4">
        <v>0</v>
      </c>
      <c r="AF37" s="4">
        <v>0</v>
      </c>
      <c r="AG37" s="4">
        <v>11</v>
      </c>
      <c r="AH37" s="4">
        <v>2</v>
      </c>
      <c r="AI37" s="4">
        <v>4</v>
      </c>
      <c r="AJ37" s="4">
        <v>24</v>
      </c>
      <c r="AK37" s="4">
        <v>14</v>
      </c>
      <c r="AL37" s="4">
        <v>1</v>
      </c>
      <c r="AM37" s="4">
        <v>69</v>
      </c>
      <c r="AN37" s="4">
        <v>10</v>
      </c>
      <c r="AO37" s="4">
        <v>3</v>
      </c>
      <c r="AP37" s="4">
        <v>20</v>
      </c>
      <c r="AQ37" s="4">
        <v>11</v>
      </c>
      <c r="AR37" s="4">
        <v>38</v>
      </c>
      <c r="AS37" s="4">
        <v>1</v>
      </c>
      <c r="AT37" s="4">
        <v>19</v>
      </c>
      <c r="AU37" s="4">
        <v>20</v>
      </c>
      <c r="AV37" s="4">
        <v>1</v>
      </c>
      <c r="AW37" s="4">
        <v>4</v>
      </c>
      <c r="AX37" s="4">
        <v>11</v>
      </c>
      <c r="AY37" s="4">
        <v>3</v>
      </c>
      <c r="AZ37" s="4">
        <v>16</v>
      </c>
      <c r="BA37" s="4">
        <v>4</v>
      </c>
      <c r="BB37" s="4">
        <v>5</v>
      </c>
      <c r="BC37" s="4">
        <v>8</v>
      </c>
      <c r="BD37" s="4">
        <v>5</v>
      </c>
      <c r="BE37" s="4">
        <v>25</v>
      </c>
      <c r="BF37" s="4">
        <v>39</v>
      </c>
      <c r="BG37" s="4">
        <v>18</v>
      </c>
      <c r="BH37" s="4">
        <v>22</v>
      </c>
      <c r="BI37" s="14">
        <f t="shared" si="1"/>
        <v>367</v>
      </c>
      <c r="BJ37" s="4">
        <v>5</v>
      </c>
      <c r="BK37" s="4">
        <v>8</v>
      </c>
      <c r="BL37" s="4">
        <v>10</v>
      </c>
      <c r="BM37" s="4">
        <v>4</v>
      </c>
      <c r="BN37" s="4">
        <v>5</v>
      </c>
      <c r="BO37" s="4">
        <v>7</v>
      </c>
      <c r="BP37" s="4">
        <v>3</v>
      </c>
      <c r="BQ37" s="4">
        <v>4</v>
      </c>
      <c r="BR37" s="4">
        <v>2</v>
      </c>
      <c r="BS37" s="4">
        <v>3</v>
      </c>
      <c r="BT37" s="4">
        <v>1</v>
      </c>
      <c r="BU37" s="4">
        <v>40</v>
      </c>
      <c r="BV37" s="4">
        <v>1</v>
      </c>
      <c r="BW37" s="14">
        <f t="shared" si="2"/>
        <v>93</v>
      </c>
      <c r="BX37" s="4">
        <v>1</v>
      </c>
      <c r="BY37" s="4">
        <v>2</v>
      </c>
      <c r="BZ37" s="4">
        <v>0</v>
      </c>
      <c r="CA37" s="4">
        <v>1</v>
      </c>
      <c r="CB37" s="4">
        <v>12</v>
      </c>
      <c r="CC37" s="14">
        <f t="shared" si="3"/>
        <v>16</v>
      </c>
      <c r="CD37" s="4">
        <v>1</v>
      </c>
      <c r="CE37" s="4">
        <v>10</v>
      </c>
      <c r="CF37" s="14">
        <f t="shared" si="4"/>
        <v>11</v>
      </c>
      <c r="CG37" s="4">
        <v>8</v>
      </c>
      <c r="CH37" s="4">
        <v>12</v>
      </c>
      <c r="CI37" s="4">
        <v>3</v>
      </c>
      <c r="CJ37" s="14">
        <f t="shared" si="5"/>
        <v>23</v>
      </c>
      <c r="CK37" s="4">
        <v>45</v>
      </c>
      <c r="CL37" s="4">
        <v>58</v>
      </c>
      <c r="CM37" s="4">
        <v>13</v>
      </c>
      <c r="CN37" s="4">
        <v>1</v>
      </c>
      <c r="CO37" s="4">
        <v>1</v>
      </c>
      <c r="CP37" s="4">
        <v>0</v>
      </c>
      <c r="CQ37" s="4">
        <v>1</v>
      </c>
      <c r="CR37" s="4">
        <v>0</v>
      </c>
      <c r="CS37" s="4">
        <v>6</v>
      </c>
      <c r="CT37" s="4">
        <v>5</v>
      </c>
      <c r="CU37" s="4">
        <v>4</v>
      </c>
      <c r="CV37" s="4">
        <v>2</v>
      </c>
      <c r="CW37" s="4">
        <v>5</v>
      </c>
      <c r="CX37" s="4">
        <v>1</v>
      </c>
      <c r="CY37" s="4">
        <v>1</v>
      </c>
      <c r="CZ37" s="4">
        <v>2</v>
      </c>
      <c r="DA37" s="4">
        <v>1</v>
      </c>
      <c r="DB37" s="4">
        <v>2</v>
      </c>
      <c r="DC37" s="4">
        <v>0</v>
      </c>
      <c r="DD37" s="4">
        <f t="shared" si="13"/>
        <v>148</v>
      </c>
      <c r="DE37" s="4">
        <v>61</v>
      </c>
      <c r="DF37" s="4">
        <v>5</v>
      </c>
      <c r="DG37" s="4">
        <v>0</v>
      </c>
      <c r="DH37" s="4">
        <v>1</v>
      </c>
      <c r="DI37" s="4">
        <f t="shared" si="14"/>
        <v>67</v>
      </c>
      <c r="DJ37" s="4">
        <v>1</v>
      </c>
      <c r="DK37" s="4">
        <v>44</v>
      </c>
      <c r="DL37" s="4">
        <v>4</v>
      </c>
      <c r="DM37" s="4">
        <v>1</v>
      </c>
      <c r="DN37" s="4">
        <v>0</v>
      </c>
      <c r="DO37" s="4">
        <v>0</v>
      </c>
      <c r="DP37" s="4">
        <f t="shared" si="15"/>
        <v>50</v>
      </c>
      <c r="DQ37" s="4">
        <v>3</v>
      </c>
      <c r="DR37" s="4">
        <v>146</v>
      </c>
      <c r="DS37" s="4">
        <v>7</v>
      </c>
      <c r="DT37" s="4">
        <v>1</v>
      </c>
      <c r="DU37" s="4">
        <v>19</v>
      </c>
      <c r="DV37" s="4">
        <v>3</v>
      </c>
      <c r="DW37" s="4">
        <v>0</v>
      </c>
      <c r="DX37" s="4">
        <v>1</v>
      </c>
      <c r="DY37" s="4">
        <v>3</v>
      </c>
      <c r="DZ37" s="14">
        <f t="shared" si="6"/>
        <v>183</v>
      </c>
      <c r="EA37" s="4">
        <v>2</v>
      </c>
      <c r="EB37" s="4">
        <v>3</v>
      </c>
      <c r="EC37" s="4">
        <v>21</v>
      </c>
      <c r="ED37" s="4">
        <v>19</v>
      </c>
      <c r="EE37" s="4">
        <v>254</v>
      </c>
      <c r="EF37" s="14">
        <f t="shared" si="7"/>
        <v>299</v>
      </c>
      <c r="EG37" s="4">
        <v>3</v>
      </c>
      <c r="EH37" s="4">
        <v>10</v>
      </c>
      <c r="EI37" s="4">
        <v>0</v>
      </c>
      <c r="EJ37" s="4">
        <v>0</v>
      </c>
      <c r="EK37" s="4">
        <v>17</v>
      </c>
      <c r="EL37" s="4">
        <v>4</v>
      </c>
      <c r="EM37" s="4">
        <v>5</v>
      </c>
      <c r="EN37" s="4">
        <v>3</v>
      </c>
      <c r="EO37" s="4">
        <v>4</v>
      </c>
      <c r="EP37" s="4">
        <v>3</v>
      </c>
      <c r="EQ37" s="4">
        <v>2</v>
      </c>
      <c r="ER37" s="4">
        <v>3</v>
      </c>
      <c r="ES37" s="4">
        <v>1</v>
      </c>
      <c r="ET37" s="4">
        <v>2</v>
      </c>
      <c r="EU37" s="4">
        <v>2</v>
      </c>
      <c r="EV37" s="4">
        <v>1</v>
      </c>
      <c r="EW37" s="14">
        <f t="shared" si="8"/>
        <v>60</v>
      </c>
      <c r="EX37" s="4">
        <v>95</v>
      </c>
      <c r="EY37" s="4">
        <v>0</v>
      </c>
      <c r="EZ37" s="4">
        <v>2</v>
      </c>
      <c r="FA37" s="4">
        <v>8</v>
      </c>
      <c r="FB37" s="4">
        <v>23</v>
      </c>
      <c r="FC37" s="4">
        <v>0</v>
      </c>
      <c r="FD37" s="4">
        <v>1</v>
      </c>
      <c r="FE37" s="4">
        <v>3</v>
      </c>
      <c r="FF37" s="4">
        <v>5</v>
      </c>
      <c r="FG37" s="4">
        <v>3</v>
      </c>
      <c r="FH37" s="4">
        <v>8</v>
      </c>
      <c r="FI37" s="4">
        <v>0</v>
      </c>
      <c r="FJ37" s="4">
        <f t="shared" si="16"/>
        <v>148</v>
      </c>
      <c r="FK37" s="4">
        <v>1</v>
      </c>
      <c r="FL37" s="4">
        <v>14</v>
      </c>
      <c r="FM37" s="4">
        <v>1</v>
      </c>
      <c r="FN37" s="4">
        <v>9</v>
      </c>
      <c r="FO37" s="4">
        <f t="shared" si="17"/>
        <v>25</v>
      </c>
      <c r="FP37" s="4">
        <v>53</v>
      </c>
      <c r="FQ37" s="4">
        <v>3</v>
      </c>
      <c r="FR37" s="4">
        <v>1</v>
      </c>
      <c r="FS37" s="4">
        <v>4</v>
      </c>
      <c r="FT37" s="4">
        <v>1</v>
      </c>
      <c r="FU37" s="4">
        <v>1</v>
      </c>
      <c r="FV37" s="4">
        <v>1</v>
      </c>
      <c r="FW37" s="4">
        <v>5</v>
      </c>
      <c r="FX37" s="4">
        <v>19</v>
      </c>
      <c r="FY37" s="14">
        <f t="shared" si="9"/>
        <v>88</v>
      </c>
      <c r="FZ37" s="4">
        <v>20</v>
      </c>
      <c r="GA37" s="4">
        <v>2</v>
      </c>
      <c r="GB37" s="4">
        <v>2</v>
      </c>
      <c r="GC37" s="4">
        <v>1</v>
      </c>
      <c r="GD37" s="4">
        <v>1</v>
      </c>
      <c r="GE37" s="4">
        <v>5</v>
      </c>
      <c r="GF37" s="4">
        <v>1</v>
      </c>
      <c r="GG37" s="4">
        <v>2</v>
      </c>
      <c r="GH37" s="4">
        <v>208</v>
      </c>
      <c r="GI37" s="4">
        <v>4</v>
      </c>
      <c r="GJ37" s="14">
        <f t="shared" si="10"/>
        <v>246</v>
      </c>
      <c r="GK37" s="14">
        <f t="shared" si="11"/>
        <v>8595</v>
      </c>
    </row>
    <row r="38" spans="1:193" ht="26.25">
      <c r="A38" s="13" t="s">
        <v>66</v>
      </c>
      <c r="B38" s="3" t="s">
        <v>67</v>
      </c>
      <c r="C38" s="4">
        <v>1443</v>
      </c>
      <c r="D38" s="4">
        <v>860</v>
      </c>
      <c r="E38" s="4">
        <v>765</v>
      </c>
      <c r="F38" s="4">
        <v>898</v>
      </c>
      <c r="G38" s="4">
        <f t="shared" si="12"/>
        <v>3966</v>
      </c>
      <c r="H38" s="4">
        <v>1092</v>
      </c>
      <c r="I38" s="4">
        <v>70</v>
      </c>
      <c r="J38" s="4">
        <v>0</v>
      </c>
      <c r="K38" s="4">
        <v>1</v>
      </c>
      <c r="L38" s="4">
        <v>0</v>
      </c>
      <c r="M38" s="4">
        <v>3</v>
      </c>
      <c r="N38" s="4">
        <v>1</v>
      </c>
      <c r="O38" s="4">
        <v>0</v>
      </c>
      <c r="P38" s="4">
        <v>3</v>
      </c>
      <c r="Q38" s="4">
        <v>3</v>
      </c>
      <c r="R38" s="4">
        <v>2</v>
      </c>
      <c r="S38" s="4">
        <v>2</v>
      </c>
      <c r="T38" s="4">
        <v>2</v>
      </c>
      <c r="U38" s="4">
        <v>1</v>
      </c>
      <c r="V38" s="14">
        <f t="shared" si="0"/>
        <v>88</v>
      </c>
      <c r="W38" s="4">
        <v>0</v>
      </c>
      <c r="X38" s="4">
        <v>1</v>
      </c>
      <c r="Y38" s="4">
        <v>2</v>
      </c>
      <c r="Z38" s="4">
        <v>2</v>
      </c>
      <c r="AA38" s="4">
        <v>2</v>
      </c>
      <c r="AB38" s="4">
        <v>0</v>
      </c>
      <c r="AC38" s="4">
        <v>3</v>
      </c>
      <c r="AD38" s="4">
        <v>5</v>
      </c>
      <c r="AE38" s="4">
        <v>1</v>
      </c>
      <c r="AF38" s="4">
        <v>0</v>
      </c>
      <c r="AG38" s="4">
        <v>2</v>
      </c>
      <c r="AH38" s="4">
        <v>4</v>
      </c>
      <c r="AI38" s="4">
        <v>8</v>
      </c>
      <c r="AJ38" s="4">
        <v>30</v>
      </c>
      <c r="AK38" s="4">
        <v>7</v>
      </c>
      <c r="AL38" s="4">
        <v>1</v>
      </c>
      <c r="AM38" s="4">
        <v>35</v>
      </c>
      <c r="AN38" s="4">
        <v>9</v>
      </c>
      <c r="AO38" s="4">
        <v>4</v>
      </c>
      <c r="AP38" s="4">
        <v>7</v>
      </c>
      <c r="AQ38" s="4">
        <v>6</v>
      </c>
      <c r="AR38" s="4">
        <v>31</v>
      </c>
      <c r="AS38" s="4">
        <v>1</v>
      </c>
      <c r="AT38" s="4">
        <v>13</v>
      </c>
      <c r="AU38" s="4">
        <v>11</v>
      </c>
      <c r="AV38" s="4">
        <v>2</v>
      </c>
      <c r="AW38" s="4">
        <v>2</v>
      </c>
      <c r="AX38" s="4">
        <v>10</v>
      </c>
      <c r="AY38" s="4">
        <v>1</v>
      </c>
      <c r="AZ38" s="4">
        <v>34</v>
      </c>
      <c r="BA38" s="4">
        <v>5</v>
      </c>
      <c r="BB38" s="4">
        <v>1</v>
      </c>
      <c r="BC38" s="4">
        <v>4</v>
      </c>
      <c r="BD38" s="4">
        <v>9</v>
      </c>
      <c r="BE38" s="4">
        <v>11</v>
      </c>
      <c r="BF38" s="4">
        <v>25</v>
      </c>
      <c r="BG38" s="4">
        <v>12</v>
      </c>
      <c r="BH38" s="4">
        <v>12</v>
      </c>
      <c r="BI38" s="14">
        <f t="shared" si="1"/>
        <v>253</v>
      </c>
      <c r="BJ38" s="4">
        <v>2</v>
      </c>
      <c r="BK38" s="4">
        <v>1</v>
      </c>
      <c r="BL38" s="4">
        <v>2</v>
      </c>
      <c r="BM38" s="4">
        <v>2</v>
      </c>
      <c r="BN38" s="4">
        <v>1</v>
      </c>
      <c r="BO38" s="4">
        <v>11</v>
      </c>
      <c r="BP38" s="4">
        <v>2</v>
      </c>
      <c r="BQ38" s="4">
        <v>0</v>
      </c>
      <c r="BR38" s="4">
        <v>0</v>
      </c>
      <c r="BS38" s="4">
        <v>2</v>
      </c>
      <c r="BT38" s="4">
        <v>0</v>
      </c>
      <c r="BU38" s="4">
        <v>13</v>
      </c>
      <c r="BV38" s="4">
        <v>1</v>
      </c>
      <c r="BW38" s="14">
        <f t="shared" si="2"/>
        <v>37</v>
      </c>
      <c r="BX38" s="4">
        <v>0</v>
      </c>
      <c r="BY38" s="4">
        <v>1</v>
      </c>
      <c r="BZ38" s="4">
        <v>2</v>
      </c>
      <c r="CA38" s="4">
        <v>0</v>
      </c>
      <c r="CB38" s="4">
        <v>9</v>
      </c>
      <c r="CC38" s="14">
        <f t="shared" si="3"/>
        <v>12</v>
      </c>
      <c r="CD38" s="4">
        <v>1</v>
      </c>
      <c r="CE38" s="4">
        <v>3</v>
      </c>
      <c r="CF38" s="14">
        <f t="shared" si="4"/>
        <v>4</v>
      </c>
      <c r="CG38" s="4">
        <v>3</v>
      </c>
      <c r="CH38" s="4">
        <v>1</v>
      </c>
      <c r="CI38" s="4">
        <v>1</v>
      </c>
      <c r="CJ38" s="14">
        <f t="shared" si="5"/>
        <v>5</v>
      </c>
      <c r="CK38" s="4">
        <v>44</v>
      </c>
      <c r="CL38" s="4">
        <v>39</v>
      </c>
      <c r="CM38" s="4">
        <v>7</v>
      </c>
      <c r="CN38" s="4">
        <v>1</v>
      </c>
      <c r="CO38" s="4">
        <v>1</v>
      </c>
      <c r="CP38" s="4">
        <v>2</v>
      </c>
      <c r="CQ38" s="4">
        <v>1</v>
      </c>
      <c r="CR38" s="4">
        <v>3</v>
      </c>
      <c r="CS38" s="4">
        <v>4</v>
      </c>
      <c r="CT38" s="4">
        <v>5</v>
      </c>
      <c r="CU38" s="4">
        <v>3</v>
      </c>
      <c r="CV38" s="4">
        <v>3</v>
      </c>
      <c r="CW38" s="4">
        <v>1</v>
      </c>
      <c r="CX38" s="4">
        <v>3</v>
      </c>
      <c r="CY38" s="4">
        <v>1</v>
      </c>
      <c r="CZ38" s="4">
        <v>2</v>
      </c>
      <c r="DA38" s="4">
        <v>2</v>
      </c>
      <c r="DB38" s="4">
        <v>3</v>
      </c>
      <c r="DC38" s="4">
        <v>1</v>
      </c>
      <c r="DD38" s="4">
        <f t="shared" si="13"/>
        <v>126</v>
      </c>
      <c r="DE38" s="4">
        <v>28</v>
      </c>
      <c r="DF38" s="4">
        <v>2</v>
      </c>
      <c r="DG38" s="4">
        <v>0</v>
      </c>
      <c r="DH38" s="4">
        <v>0</v>
      </c>
      <c r="DI38" s="4">
        <f t="shared" si="14"/>
        <v>30</v>
      </c>
      <c r="DJ38" s="4">
        <v>0</v>
      </c>
      <c r="DK38" s="4">
        <v>39</v>
      </c>
      <c r="DL38" s="4">
        <v>0</v>
      </c>
      <c r="DM38" s="4">
        <v>0</v>
      </c>
      <c r="DN38" s="4">
        <v>1</v>
      </c>
      <c r="DO38" s="4">
        <v>1</v>
      </c>
      <c r="DP38" s="4">
        <f t="shared" si="15"/>
        <v>41</v>
      </c>
      <c r="DQ38" s="4">
        <v>1</v>
      </c>
      <c r="DR38" s="4">
        <v>130</v>
      </c>
      <c r="DS38" s="4">
        <v>4</v>
      </c>
      <c r="DT38" s="4">
        <v>0</v>
      </c>
      <c r="DU38" s="4">
        <v>13</v>
      </c>
      <c r="DV38" s="4">
        <v>0</v>
      </c>
      <c r="DW38" s="4">
        <v>2</v>
      </c>
      <c r="DX38" s="4">
        <v>3</v>
      </c>
      <c r="DY38" s="4">
        <v>2</v>
      </c>
      <c r="DZ38" s="14">
        <f t="shared" si="6"/>
        <v>155</v>
      </c>
      <c r="EA38" s="4">
        <v>4</v>
      </c>
      <c r="EB38" s="4">
        <v>2</v>
      </c>
      <c r="EC38" s="4">
        <v>22</v>
      </c>
      <c r="ED38" s="4">
        <v>26</v>
      </c>
      <c r="EE38" s="4">
        <v>223</v>
      </c>
      <c r="EF38" s="14">
        <f t="shared" si="7"/>
        <v>277</v>
      </c>
      <c r="EG38" s="4">
        <v>3</v>
      </c>
      <c r="EH38" s="4">
        <v>8</v>
      </c>
      <c r="EI38" s="4">
        <v>1</v>
      </c>
      <c r="EJ38" s="4">
        <v>0</v>
      </c>
      <c r="EK38" s="4">
        <v>6</v>
      </c>
      <c r="EL38" s="4">
        <v>4</v>
      </c>
      <c r="EM38" s="4">
        <v>2</v>
      </c>
      <c r="EN38" s="4">
        <v>5</v>
      </c>
      <c r="EO38" s="4">
        <v>5</v>
      </c>
      <c r="EP38" s="4">
        <v>5</v>
      </c>
      <c r="EQ38" s="4">
        <v>1</v>
      </c>
      <c r="ER38" s="4">
        <v>5</v>
      </c>
      <c r="ES38" s="4">
        <v>4</v>
      </c>
      <c r="ET38" s="4">
        <v>0</v>
      </c>
      <c r="EU38" s="4">
        <v>0</v>
      </c>
      <c r="EV38" s="4">
        <v>0</v>
      </c>
      <c r="EW38" s="14">
        <f t="shared" si="8"/>
        <v>49</v>
      </c>
      <c r="EX38" s="4">
        <v>47</v>
      </c>
      <c r="EY38" s="4">
        <v>1</v>
      </c>
      <c r="EZ38" s="4">
        <v>0</v>
      </c>
      <c r="FA38" s="4">
        <v>3</v>
      </c>
      <c r="FB38" s="4">
        <v>17</v>
      </c>
      <c r="FC38" s="4">
        <v>2</v>
      </c>
      <c r="FD38" s="4">
        <v>1</v>
      </c>
      <c r="FE38" s="4">
        <v>2</v>
      </c>
      <c r="FF38" s="4">
        <v>0</v>
      </c>
      <c r="FG38" s="4">
        <v>1</v>
      </c>
      <c r="FH38" s="4">
        <v>2</v>
      </c>
      <c r="FI38" s="4">
        <v>2</v>
      </c>
      <c r="FJ38" s="4">
        <f t="shared" si="16"/>
        <v>78</v>
      </c>
      <c r="FK38" s="4">
        <v>0</v>
      </c>
      <c r="FL38" s="4">
        <v>11</v>
      </c>
      <c r="FM38" s="4">
        <v>0</v>
      </c>
      <c r="FN38" s="4">
        <v>1</v>
      </c>
      <c r="FO38" s="4">
        <f t="shared" si="17"/>
        <v>12</v>
      </c>
      <c r="FP38" s="4">
        <v>40</v>
      </c>
      <c r="FQ38" s="4">
        <v>1</v>
      </c>
      <c r="FR38" s="4">
        <v>1</v>
      </c>
      <c r="FS38" s="4">
        <v>0</v>
      </c>
      <c r="FT38" s="4">
        <v>0</v>
      </c>
      <c r="FU38" s="4">
        <v>0</v>
      </c>
      <c r="FV38" s="4">
        <v>0</v>
      </c>
      <c r="FW38" s="4">
        <v>1</v>
      </c>
      <c r="FX38" s="4">
        <v>14</v>
      </c>
      <c r="FY38" s="14">
        <f t="shared" si="9"/>
        <v>57</v>
      </c>
      <c r="FZ38" s="4">
        <v>19</v>
      </c>
      <c r="GA38" s="4">
        <v>2</v>
      </c>
      <c r="GB38" s="4">
        <v>0</v>
      </c>
      <c r="GC38" s="4">
        <v>0</v>
      </c>
      <c r="GD38" s="4">
        <v>2</v>
      </c>
      <c r="GE38" s="4">
        <v>1</v>
      </c>
      <c r="GF38" s="4">
        <v>1</v>
      </c>
      <c r="GG38" s="4">
        <v>2</v>
      </c>
      <c r="GH38" s="4">
        <v>162</v>
      </c>
      <c r="GI38" s="4">
        <v>3</v>
      </c>
      <c r="GJ38" s="14">
        <f t="shared" si="10"/>
        <v>192</v>
      </c>
      <c r="GK38" s="14">
        <f t="shared" si="11"/>
        <v>6504</v>
      </c>
    </row>
    <row r="39" spans="1:193" ht="39">
      <c r="A39" s="13" t="s">
        <v>68</v>
      </c>
      <c r="B39" s="3" t="s">
        <v>69</v>
      </c>
      <c r="C39" s="4">
        <v>0</v>
      </c>
      <c r="D39" s="4">
        <v>0</v>
      </c>
      <c r="E39" s="3" t="s">
        <v>70</v>
      </c>
      <c r="F39" s="3" t="s">
        <v>70</v>
      </c>
      <c r="G39" s="4">
        <v>0</v>
      </c>
      <c r="H39" s="3" t="s">
        <v>70</v>
      </c>
      <c r="I39" s="3" t="s">
        <v>70</v>
      </c>
      <c r="J39" s="3" t="s">
        <v>70</v>
      </c>
      <c r="K39" s="3" t="s">
        <v>70</v>
      </c>
      <c r="L39" s="3" t="s">
        <v>70</v>
      </c>
      <c r="M39" s="3" t="s">
        <v>70</v>
      </c>
      <c r="N39" s="3" t="s">
        <v>70</v>
      </c>
      <c r="O39" s="3" t="s">
        <v>70</v>
      </c>
      <c r="P39" s="3" t="s">
        <v>70</v>
      </c>
      <c r="Q39" s="3" t="s">
        <v>70</v>
      </c>
      <c r="R39" s="3" t="s">
        <v>70</v>
      </c>
      <c r="S39" s="3" t="s">
        <v>70</v>
      </c>
      <c r="T39" s="3" t="s">
        <v>70</v>
      </c>
      <c r="U39" s="3" t="s">
        <v>70</v>
      </c>
      <c r="V39" s="14"/>
      <c r="W39" s="3" t="s">
        <v>70</v>
      </c>
      <c r="X39" s="3" t="s">
        <v>70</v>
      </c>
      <c r="Y39" s="3" t="s">
        <v>70</v>
      </c>
      <c r="Z39" s="3" t="s">
        <v>70</v>
      </c>
      <c r="AA39" s="3" t="s">
        <v>70</v>
      </c>
      <c r="AB39" s="3" t="s">
        <v>70</v>
      </c>
      <c r="AC39" s="3" t="s">
        <v>70</v>
      </c>
      <c r="AD39" s="3" t="s">
        <v>70</v>
      </c>
      <c r="AE39" s="3" t="s">
        <v>70</v>
      </c>
      <c r="AF39" s="3" t="s">
        <v>70</v>
      </c>
      <c r="AG39" s="3" t="s">
        <v>70</v>
      </c>
      <c r="AH39" s="3" t="s">
        <v>70</v>
      </c>
      <c r="AI39" s="3" t="s">
        <v>70</v>
      </c>
      <c r="AJ39" s="4">
        <v>0</v>
      </c>
      <c r="AK39" s="3" t="s">
        <v>70</v>
      </c>
      <c r="AL39" s="3" t="s">
        <v>70</v>
      </c>
      <c r="AM39" s="3" t="s">
        <v>70</v>
      </c>
      <c r="AN39" s="3" t="s">
        <v>70</v>
      </c>
      <c r="AO39" s="3" t="s">
        <v>70</v>
      </c>
      <c r="AP39" s="3" t="s">
        <v>70</v>
      </c>
      <c r="AQ39" s="3" t="s">
        <v>70</v>
      </c>
      <c r="AR39" s="3" t="s">
        <v>70</v>
      </c>
      <c r="AS39" s="3" t="s">
        <v>70</v>
      </c>
      <c r="AT39" s="3" t="s">
        <v>70</v>
      </c>
      <c r="AU39" s="3" t="s">
        <v>70</v>
      </c>
      <c r="AV39" s="3" t="s">
        <v>70</v>
      </c>
      <c r="AW39" s="3" t="s">
        <v>70</v>
      </c>
      <c r="AX39" s="3" t="s">
        <v>70</v>
      </c>
      <c r="AY39" s="3" t="s">
        <v>70</v>
      </c>
      <c r="AZ39" s="3" t="s">
        <v>70</v>
      </c>
      <c r="BA39" s="3" t="s">
        <v>70</v>
      </c>
      <c r="BB39" s="3" t="s">
        <v>70</v>
      </c>
      <c r="BC39" s="3" t="s">
        <v>70</v>
      </c>
      <c r="BD39" s="3" t="s">
        <v>70</v>
      </c>
      <c r="BE39" s="3" t="s">
        <v>70</v>
      </c>
      <c r="BF39" s="3" t="s">
        <v>70</v>
      </c>
      <c r="BG39" s="3" t="s">
        <v>70</v>
      </c>
      <c r="BH39" s="3" t="s">
        <v>70</v>
      </c>
      <c r="BI39" s="14"/>
      <c r="BJ39" s="3" t="s">
        <v>70</v>
      </c>
      <c r="BK39" s="3" t="s">
        <v>70</v>
      </c>
      <c r="BL39" s="3" t="s">
        <v>70</v>
      </c>
      <c r="BM39" s="3" t="s">
        <v>70</v>
      </c>
      <c r="BN39" s="3" t="s">
        <v>70</v>
      </c>
      <c r="BO39" s="3" t="s">
        <v>70</v>
      </c>
      <c r="BP39" s="3" t="s">
        <v>70</v>
      </c>
      <c r="BQ39" s="3" t="s">
        <v>70</v>
      </c>
      <c r="BR39" s="3" t="s">
        <v>70</v>
      </c>
      <c r="BS39" s="3" t="s">
        <v>70</v>
      </c>
      <c r="BT39" s="3" t="s">
        <v>70</v>
      </c>
      <c r="BU39" s="3" t="s">
        <v>70</v>
      </c>
      <c r="BV39" s="3" t="s">
        <v>70</v>
      </c>
      <c r="BW39" s="14"/>
      <c r="BX39" s="3" t="s">
        <v>70</v>
      </c>
      <c r="BY39" s="3" t="s">
        <v>70</v>
      </c>
      <c r="BZ39" s="3" t="s">
        <v>70</v>
      </c>
      <c r="CA39" s="3" t="s">
        <v>70</v>
      </c>
      <c r="CB39" s="3" t="s">
        <v>70</v>
      </c>
      <c r="CC39" s="14"/>
      <c r="CD39" s="3" t="s">
        <v>70</v>
      </c>
      <c r="CE39" s="3" t="s">
        <v>70</v>
      </c>
      <c r="CF39" s="14"/>
      <c r="CG39" s="3" t="s">
        <v>70</v>
      </c>
      <c r="CH39" s="3" t="s">
        <v>70</v>
      </c>
      <c r="CI39" s="3" t="s">
        <v>70</v>
      </c>
      <c r="CJ39" s="14"/>
      <c r="CK39" s="3" t="s">
        <v>70</v>
      </c>
      <c r="CL39" s="3" t="s">
        <v>70</v>
      </c>
      <c r="CM39" s="3" t="s">
        <v>70</v>
      </c>
      <c r="CN39" s="3" t="s">
        <v>70</v>
      </c>
      <c r="CO39" s="3" t="s">
        <v>70</v>
      </c>
      <c r="CP39" s="3" t="s">
        <v>70</v>
      </c>
      <c r="CQ39" s="3" t="s">
        <v>70</v>
      </c>
      <c r="CR39" s="3" t="s">
        <v>70</v>
      </c>
      <c r="CS39" s="3" t="s">
        <v>70</v>
      </c>
      <c r="CT39" s="3" t="s">
        <v>70</v>
      </c>
      <c r="CU39" s="3" t="s">
        <v>70</v>
      </c>
      <c r="CV39" s="3" t="s">
        <v>70</v>
      </c>
      <c r="CW39" s="3" t="s">
        <v>70</v>
      </c>
      <c r="CX39" s="3" t="s">
        <v>70</v>
      </c>
      <c r="CY39" s="3" t="s">
        <v>70</v>
      </c>
      <c r="CZ39" s="3" t="s">
        <v>70</v>
      </c>
      <c r="DA39" s="3" t="s">
        <v>70</v>
      </c>
      <c r="DB39" s="3" t="s">
        <v>70</v>
      </c>
      <c r="DC39" s="3" t="s">
        <v>70</v>
      </c>
      <c r="DD39" s="4">
        <v>0</v>
      </c>
      <c r="DE39" s="3" t="s">
        <v>70</v>
      </c>
      <c r="DF39" s="3" t="s">
        <v>70</v>
      </c>
      <c r="DG39" s="3" t="s">
        <v>70</v>
      </c>
      <c r="DH39" s="3" t="s">
        <v>70</v>
      </c>
      <c r="DI39" s="4"/>
      <c r="DJ39" s="3" t="s">
        <v>70</v>
      </c>
      <c r="DK39" s="3" t="s">
        <v>70</v>
      </c>
      <c r="DL39" s="3" t="s">
        <v>70</v>
      </c>
      <c r="DM39" s="3" t="s">
        <v>70</v>
      </c>
      <c r="DN39" s="3" t="s">
        <v>70</v>
      </c>
      <c r="DO39" s="3" t="s">
        <v>70</v>
      </c>
      <c r="DP39" s="4"/>
      <c r="DQ39" s="3" t="s">
        <v>70</v>
      </c>
      <c r="DR39" s="3" t="s">
        <v>70</v>
      </c>
      <c r="DS39" s="3" t="s">
        <v>70</v>
      </c>
      <c r="DT39" s="3" t="s">
        <v>70</v>
      </c>
      <c r="DU39" s="3" t="s">
        <v>70</v>
      </c>
      <c r="DV39" s="3" t="s">
        <v>70</v>
      </c>
      <c r="DW39" s="3" t="s">
        <v>70</v>
      </c>
      <c r="DX39" s="3" t="s">
        <v>70</v>
      </c>
      <c r="DY39" s="3" t="s">
        <v>70</v>
      </c>
      <c r="DZ39" s="14">
        <v>0</v>
      </c>
      <c r="EA39" s="3" t="s">
        <v>70</v>
      </c>
      <c r="EB39" s="3" t="s">
        <v>70</v>
      </c>
      <c r="EC39" s="3" t="s">
        <v>70</v>
      </c>
      <c r="ED39" s="3" t="s">
        <v>70</v>
      </c>
      <c r="EE39" s="3" t="s">
        <v>70</v>
      </c>
      <c r="EF39" s="14">
        <v>0</v>
      </c>
      <c r="EG39" s="3" t="s">
        <v>70</v>
      </c>
      <c r="EH39" s="3" t="s">
        <v>70</v>
      </c>
      <c r="EI39" s="3" t="s">
        <v>70</v>
      </c>
      <c r="EJ39" s="3" t="s">
        <v>70</v>
      </c>
      <c r="EK39" s="3" t="s">
        <v>70</v>
      </c>
      <c r="EL39" s="3" t="s">
        <v>70</v>
      </c>
      <c r="EM39" s="3" t="s">
        <v>70</v>
      </c>
      <c r="EN39" s="3" t="s">
        <v>70</v>
      </c>
      <c r="EO39" s="3" t="s">
        <v>70</v>
      </c>
      <c r="EP39" s="3" t="s">
        <v>70</v>
      </c>
      <c r="EQ39" s="3" t="s">
        <v>70</v>
      </c>
      <c r="ER39" s="3" t="s">
        <v>70</v>
      </c>
      <c r="ES39" s="3" t="s">
        <v>70</v>
      </c>
      <c r="ET39" s="3" t="s">
        <v>70</v>
      </c>
      <c r="EU39" s="3" t="s">
        <v>70</v>
      </c>
      <c r="EV39" s="3" t="s">
        <v>70</v>
      </c>
      <c r="EW39" s="14">
        <v>0</v>
      </c>
      <c r="EX39" s="3" t="s">
        <v>70</v>
      </c>
      <c r="EY39" s="3" t="s">
        <v>70</v>
      </c>
      <c r="EZ39" s="3" t="s">
        <v>70</v>
      </c>
      <c r="FA39" s="3" t="s">
        <v>70</v>
      </c>
      <c r="FB39" s="3" t="s">
        <v>70</v>
      </c>
      <c r="FC39" s="3" t="s">
        <v>70</v>
      </c>
      <c r="FD39" s="3" t="s">
        <v>70</v>
      </c>
      <c r="FE39" s="3" t="s">
        <v>70</v>
      </c>
      <c r="FF39" s="3" t="s">
        <v>70</v>
      </c>
      <c r="FG39" s="3" t="s">
        <v>70</v>
      </c>
      <c r="FH39" s="3" t="s">
        <v>70</v>
      </c>
      <c r="FI39" s="3" t="s">
        <v>70</v>
      </c>
      <c r="FJ39" s="4">
        <v>0</v>
      </c>
      <c r="FK39" s="3" t="s">
        <v>70</v>
      </c>
      <c r="FL39" s="3" t="s">
        <v>70</v>
      </c>
      <c r="FM39" s="3" t="s">
        <v>70</v>
      </c>
      <c r="FN39" s="3" t="s">
        <v>70</v>
      </c>
      <c r="FO39" s="4">
        <v>0</v>
      </c>
      <c r="FP39" s="3" t="s">
        <v>70</v>
      </c>
      <c r="FQ39" s="3" t="s">
        <v>70</v>
      </c>
      <c r="FR39" s="3" t="s">
        <v>70</v>
      </c>
      <c r="FS39" s="3" t="s">
        <v>70</v>
      </c>
      <c r="FT39" s="3" t="s">
        <v>70</v>
      </c>
      <c r="FU39" s="3" t="s">
        <v>70</v>
      </c>
      <c r="FV39" s="3" t="s">
        <v>70</v>
      </c>
      <c r="FW39" s="3" t="s">
        <v>70</v>
      </c>
      <c r="FX39" s="3" t="s">
        <v>70</v>
      </c>
      <c r="FY39" s="14">
        <v>0</v>
      </c>
      <c r="FZ39" s="3" t="s">
        <v>70</v>
      </c>
      <c r="GA39" s="3" t="s">
        <v>70</v>
      </c>
      <c r="GB39" s="3" t="s">
        <v>70</v>
      </c>
      <c r="GC39" s="3" t="s">
        <v>70</v>
      </c>
      <c r="GD39" s="3" t="s">
        <v>70</v>
      </c>
      <c r="GE39" s="3" t="s">
        <v>70</v>
      </c>
      <c r="GF39" s="3" t="s">
        <v>70</v>
      </c>
      <c r="GG39" s="3" t="s">
        <v>70</v>
      </c>
      <c r="GH39" s="3" t="s">
        <v>70</v>
      </c>
      <c r="GI39" s="3" t="s">
        <v>70</v>
      </c>
      <c r="GJ39" s="14">
        <v>0</v>
      </c>
      <c r="GK39" s="14">
        <v>0</v>
      </c>
    </row>
    <row r="40" spans="1:193" ht="15">
      <c r="A40" s="13" t="s">
        <v>71</v>
      </c>
      <c r="B40" s="3" t="s">
        <v>72</v>
      </c>
      <c r="C40" s="4">
        <v>4852597</v>
      </c>
      <c r="D40" s="4">
        <v>2688108</v>
      </c>
      <c r="E40" s="4">
        <v>2519324</v>
      </c>
      <c r="F40" s="4">
        <v>2958402</v>
      </c>
      <c r="G40" s="4">
        <f t="shared" si="12"/>
        <v>13018431</v>
      </c>
      <c r="H40" s="4">
        <v>3333494</v>
      </c>
      <c r="I40" s="4">
        <v>240946</v>
      </c>
      <c r="J40" s="4">
        <v>2709</v>
      </c>
      <c r="K40" s="4">
        <v>2</v>
      </c>
      <c r="L40" s="4">
        <v>35</v>
      </c>
      <c r="M40" s="4">
        <v>475</v>
      </c>
      <c r="N40" s="4">
        <v>11633</v>
      </c>
      <c r="O40" s="4">
        <v>417</v>
      </c>
      <c r="P40" s="4">
        <v>453</v>
      </c>
      <c r="Q40" s="4">
        <v>218</v>
      </c>
      <c r="R40" s="4">
        <v>86</v>
      </c>
      <c r="S40" s="4">
        <v>1366</v>
      </c>
      <c r="T40" s="4">
        <v>8338</v>
      </c>
      <c r="U40" s="4">
        <v>252</v>
      </c>
      <c r="V40" s="14">
        <f>U40+T40+S40+R40+Q40+P40+O40+N40+M40+L40+K40+J40+I40</f>
        <v>266930</v>
      </c>
      <c r="W40" s="4">
        <v>43</v>
      </c>
      <c r="X40" s="4">
        <v>98</v>
      </c>
      <c r="Y40" s="4">
        <v>22350</v>
      </c>
      <c r="Z40" s="4">
        <v>4007</v>
      </c>
      <c r="AA40" s="4">
        <v>316</v>
      </c>
      <c r="AB40" s="4">
        <v>887</v>
      </c>
      <c r="AC40" s="4">
        <v>315</v>
      </c>
      <c r="AD40" s="4">
        <v>502</v>
      </c>
      <c r="AE40" s="4">
        <v>630</v>
      </c>
      <c r="AF40" s="4">
        <v>213</v>
      </c>
      <c r="AG40" s="4">
        <v>120655</v>
      </c>
      <c r="AH40" s="4">
        <v>3440</v>
      </c>
      <c r="AI40" s="4">
        <v>1637</v>
      </c>
      <c r="AJ40" s="4">
        <v>155093</v>
      </c>
      <c r="AK40" s="4">
        <v>43125</v>
      </c>
      <c r="AL40" s="4">
        <v>678</v>
      </c>
      <c r="AM40" s="4">
        <v>275827</v>
      </c>
      <c r="AN40" s="4">
        <v>4213</v>
      </c>
      <c r="AO40" s="4">
        <v>1235</v>
      </c>
      <c r="AP40" s="4">
        <v>54232</v>
      </c>
      <c r="AQ40" s="4">
        <v>79166</v>
      </c>
      <c r="AR40" s="4">
        <v>69892</v>
      </c>
      <c r="AS40" s="4">
        <v>1871</v>
      </c>
      <c r="AT40" s="4">
        <v>8419</v>
      </c>
      <c r="AU40" s="4">
        <v>63337</v>
      </c>
      <c r="AV40" s="4">
        <v>1191</v>
      </c>
      <c r="AW40" s="4">
        <v>12897</v>
      </c>
      <c r="AX40" s="4">
        <v>4863</v>
      </c>
      <c r="AY40" s="4">
        <v>4744</v>
      </c>
      <c r="AZ40" s="4">
        <v>29993</v>
      </c>
      <c r="BA40" s="4">
        <v>622</v>
      </c>
      <c r="BB40" s="4">
        <v>9123</v>
      </c>
      <c r="BC40" s="4">
        <v>5493</v>
      </c>
      <c r="BD40" s="4">
        <v>2033</v>
      </c>
      <c r="BE40" s="4">
        <v>21898</v>
      </c>
      <c r="BF40" s="4">
        <v>44921</v>
      </c>
      <c r="BG40" s="4">
        <v>1985</v>
      </c>
      <c r="BH40" s="4">
        <v>46936</v>
      </c>
      <c r="BI40" s="14">
        <f>BH40+BG40+BF40+BE40+BD40+BC40+BB40+BA40+AZ40+AY40+AX40+AW40+AV40+AU40+AT40+AS40+AR40+AQ40+AP40+AO40+AN40+AM40+AL40+AK40</f>
        <v>788694</v>
      </c>
      <c r="BJ40" s="4">
        <v>853</v>
      </c>
      <c r="BK40" s="4">
        <v>4578</v>
      </c>
      <c r="BL40" s="4">
        <v>32863</v>
      </c>
      <c r="BM40" s="4">
        <v>1112</v>
      </c>
      <c r="BN40" s="4">
        <v>23773</v>
      </c>
      <c r="BO40" s="4">
        <v>4570</v>
      </c>
      <c r="BP40" s="4">
        <v>2231</v>
      </c>
      <c r="BQ40" s="4">
        <v>1819</v>
      </c>
      <c r="BR40" s="4">
        <v>1544</v>
      </c>
      <c r="BS40" s="4">
        <v>378</v>
      </c>
      <c r="BT40" s="4">
        <v>295</v>
      </c>
      <c r="BU40" s="4">
        <v>67045</v>
      </c>
      <c r="BV40" s="4">
        <v>4</v>
      </c>
      <c r="BW40" s="14">
        <f>BV40+BU40+BT40+BS40+BR40+BQ40+BP40+BO40+BN40+BM40+BL40+BK40+BJ40</f>
        <v>141065</v>
      </c>
      <c r="BX40" s="4">
        <v>3374</v>
      </c>
      <c r="BY40" s="4">
        <v>14277</v>
      </c>
      <c r="BZ40" s="4">
        <v>192</v>
      </c>
      <c r="CA40" s="4">
        <v>6628</v>
      </c>
      <c r="CB40" s="4">
        <v>58262</v>
      </c>
      <c r="CC40" s="14">
        <f>CB40+CA40+BZ40+BY40+BX40</f>
        <v>82733</v>
      </c>
      <c r="CD40" s="4">
        <v>7649</v>
      </c>
      <c r="CE40" s="4">
        <v>18945</v>
      </c>
      <c r="CF40" s="14">
        <f>CE40+CD40</f>
        <v>26594</v>
      </c>
      <c r="CG40" s="4">
        <v>14376</v>
      </c>
      <c r="CH40" s="4">
        <v>12377</v>
      </c>
      <c r="CI40" s="4">
        <v>16</v>
      </c>
      <c r="CJ40" s="14">
        <f>CI40+CH40+CG40</f>
        <v>26769</v>
      </c>
      <c r="CK40" s="4">
        <v>115381</v>
      </c>
      <c r="CL40" s="4">
        <v>180646</v>
      </c>
      <c r="CM40" s="4">
        <v>4326</v>
      </c>
      <c r="CN40" s="4">
        <v>6201</v>
      </c>
      <c r="CO40" s="4">
        <v>38</v>
      </c>
      <c r="CP40" s="4">
        <v>453</v>
      </c>
      <c r="CQ40" s="4">
        <v>338</v>
      </c>
      <c r="CR40" s="4">
        <v>222</v>
      </c>
      <c r="CS40" s="4">
        <v>3590</v>
      </c>
      <c r="CT40" s="4">
        <v>2892</v>
      </c>
      <c r="CU40" s="4">
        <v>5593</v>
      </c>
      <c r="CV40" s="4">
        <v>469</v>
      </c>
      <c r="CW40" s="4">
        <v>1368</v>
      </c>
      <c r="CX40" s="4">
        <v>259</v>
      </c>
      <c r="CY40" s="4">
        <v>7360</v>
      </c>
      <c r="CZ40" s="4">
        <v>11986</v>
      </c>
      <c r="DA40" s="4">
        <v>274</v>
      </c>
      <c r="DB40" s="4">
        <v>1060</v>
      </c>
      <c r="DC40" s="4">
        <v>223</v>
      </c>
      <c r="DD40" s="4">
        <f t="shared" si="13"/>
        <v>342679</v>
      </c>
      <c r="DE40" s="4">
        <v>183749</v>
      </c>
      <c r="DF40" s="4">
        <v>4777</v>
      </c>
      <c r="DG40" s="4">
        <v>2</v>
      </c>
      <c r="DH40" s="4">
        <v>2</v>
      </c>
      <c r="DI40" s="4">
        <f t="shared" si="14"/>
        <v>188530</v>
      </c>
      <c r="DJ40" s="4">
        <v>78</v>
      </c>
      <c r="DK40" s="4">
        <v>43267</v>
      </c>
      <c r="DL40" s="4">
        <v>25219</v>
      </c>
      <c r="DM40" s="4">
        <v>48</v>
      </c>
      <c r="DN40" s="4">
        <v>45</v>
      </c>
      <c r="DO40" s="4">
        <v>121</v>
      </c>
      <c r="DP40" s="4">
        <f t="shared" si="15"/>
        <v>68778</v>
      </c>
      <c r="DQ40" s="4">
        <v>2997</v>
      </c>
      <c r="DR40" s="4">
        <v>355449</v>
      </c>
      <c r="DS40" s="4">
        <v>7811</v>
      </c>
      <c r="DT40" s="4">
        <v>2689</v>
      </c>
      <c r="DU40" s="4">
        <v>31116</v>
      </c>
      <c r="DV40" s="4">
        <v>1123</v>
      </c>
      <c r="DW40" s="4">
        <v>1729</v>
      </c>
      <c r="DX40" s="4">
        <v>623</v>
      </c>
      <c r="DY40" s="4">
        <v>1173</v>
      </c>
      <c r="DZ40" s="14">
        <f>DY40+DX40+DW40+DV40+DU40+DT40+DS40+DR40+DQ40</f>
        <v>404710</v>
      </c>
      <c r="EA40" s="4">
        <v>2467</v>
      </c>
      <c r="EB40" s="4">
        <v>6525</v>
      </c>
      <c r="EC40" s="4">
        <v>42239</v>
      </c>
      <c r="ED40" s="4">
        <v>12904</v>
      </c>
      <c r="EE40" s="4">
        <v>510468</v>
      </c>
      <c r="EF40" s="14">
        <f>EE40+ED40+EC40+EB40+EA40</f>
        <v>574603</v>
      </c>
      <c r="EG40" s="4">
        <v>1879</v>
      </c>
      <c r="EH40" s="4">
        <v>24219</v>
      </c>
      <c r="EI40" s="4">
        <v>1044</v>
      </c>
      <c r="EJ40" s="4">
        <v>5195</v>
      </c>
      <c r="EK40" s="4">
        <v>106209</v>
      </c>
      <c r="EL40" s="4">
        <v>14833</v>
      </c>
      <c r="EM40" s="4">
        <v>41463</v>
      </c>
      <c r="EN40" s="4">
        <v>6649</v>
      </c>
      <c r="EO40" s="4">
        <v>3538</v>
      </c>
      <c r="EP40" s="4">
        <v>9139</v>
      </c>
      <c r="EQ40" s="4">
        <v>630</v>
      </c>
      <c r="ER40" s="4">
        <v>11393</v>
      </c>
      <c r="ES40" s="4">
        <v>246</v>
      </c>
      <c r="ET40" s="4">
        <v>212</v>
      </c>
      <c r="EU40" s="4">
        <v>80</v>
      </c>
      <c r="EV40" s="4">
        <v>45</v>
      </c>
      <c r="EW40" s="14">
        <f>EV40+EU40+ET40+ES40+ER40+EQ40+EP40+EO40+EN40+EM40+EL40+EK40+EJ40+EI40+EH40+EG40</f>
        <v>226774</v>
      </c>
      <c r="EX40" s="4">
        <v>140839</v>
      </c>
      <c r="EY40" s="4">
        <v>117</v>
      </c>
      <c r="EZ40" s="4">
        <v>369</v>
      </c>
      <c r="FA40" s="4">
        <v>19711</v>
      </c>
      <c r="FB40" s="4">
        <v>23970</v>
      </c>
      <c r="FC40" s="4">
        <v>111</v>
      </c>
      <c r="FD40" s="4">
        <v>199</v>
      </c>
      <c r="FE40" s="4">
        <v>7679</v>
      </c>
      <c r="FF40" s="4">
        <v>8139</v>
      </c>
      <c r="FG40" s="4">
        <v>4013</v>
      </c>
      <c r="FH40" s="4">
        <v>13537</v>
      </c>
      <c r="FI40" s="4">
        <v>514</v>
      </c>
      <c r="FJ40" s="4">
        <f t="shared" si="16"/>
        <v>219198</v>
      </c>
      <c r="FK40" s="4">
        <v>2</v>
      </c>
      <c r="FL40" s="4">
        <v>21646</v>
      </c>
      <c r="FM40" s="4">
        <v>4833</v>
      </c>
      <c r="FN40" s="4">
        <v>11731</v>
      </c>
      <c r="FO40" s="4">
        <f t="shared" si="17"/>
        <v>38212</v>
      </c>
      <c r="FP40" s="4">
        <v>124540</v>
      </c>
      <c r="FQ40" s="4">
        <v>10199</v>
      </c>
      <c r="FR40" s="4">
        <v>6801</v>
      </c>
      <c r="FS40" s="4">
        <v>5521</v>
      </c>
      <c r="FT40" s="4">
        <v>82</v>
      </c>
      <c r="FU40" s="4">
        <v>25334</v>
      </c>
      <c r="FV40" s="4">
        <v>212</v>
      </c>
      <c r="FW40" s="4">
        <v>23143</v>
      </c>
      <c r="FX40" s="4">
        <v>59108</v>
      </c>
      <c r="FY40" s="14">
        <f>FX40+FW40+FV40+FU40+FT40+FS40+FR40+FQ40+FP40</f>
        <v>254940</v>
      </c>
      <c r="FZ40" s="4">
        <v>27701</v>
      </c>
      <c r="GA40" s="4">
        <v>1861</v>
      </c>
      <c r="GB40" s="4">
        <v>360</v>
      </c>
      <c r="GC40" s="4">
        <v>846</v>
      </c>
      <c r="GD40" s="4">
        <v>11465</v>
      </c>
      <c r="GE40" s="4">
        <v>1544</v>
      </c>
      <c r="GF40" s="4">
        <v>1510</v>
      </c>
      <c r="GG40" s="4">
        <v>611</v>
      </c>
      <c r="GH40" s="4">
        <v>444884</v>
      </c>
      <c r="GI40" s="4">
        <v>4364</v>
      </c>
      <c r="GJ40" s="14">
        <f>GI40+GH40+GG40+GF40+GE40+GD40+GC40+GB40+GA40+FZ40</f>
        <v>495146</v>
      </c>
      <c r="GK40" s="14">
        <f>GJ40+FY40+FO40+FJ40+EW40+EF40+DZ40+DP40+DI40+DD40+CJ40+CF40+CC40+BW40+BI40+AJ40+V40+H40+G40</f>
        <v>20653373</v>
      </c>
    </row>
    <row r="41" s="7" customFormat="1" ht="15">
      <c r="A41" s="12"/>
    </row>
    <row r="42" s="7" customFormat="1" ht="15">
      <c r="A42" s="12"/>
    </row>
    <row r="43" s="7" customFormat="1" ht="15">
      <c r="A43" s="12" t="s">
        <v>13</v>
      </c>
    </row>
    <row r="44" s="7" customFormat="1" ht="15">
      <c r="A44" s="12" t="s">
        <v>73</v>
      </c>
    </row>
    <row r="45" spans="1:193" s="10" customFormat="1" ht="216.75">
      <c r="A45" s="1" t="s">
        <v>15</v>
      </c>
      <c r="B45" s="1" t="s">
        <v>16</v>
      </c>
      <c r="C45" s="1" t="s">
        <v>81</v>
      </c>
      <c r="D45" s="1" t="s">
        <v>82</v>
      </c>
      <c r="E45" s="1" t="s">
        <v>84</v>
      </c>
      <c r="F45" s="1" t="s">
        <v>85</v>
      </c>
      <c r="G45" s="1" t="s">
        <v>387</v>
      </c>
      <c r="H45" s="1" t="s">
        <v>86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21</v>
      </c>
      <c r="N45" s="1" t="s">
        <v>22</v>
      </c>
      <c r="O45" s="1" t="s">
        <v>23</v>
      </c>
      <c r="P45" s="1" t="s">
        <v>24</v>
      </c>
      <c r="Q45" s="1" t="s">
        <v>25</v>
      </c>
      <c r="R45" s="1" t="s">
        <v>26</v>
      </c>
      <c r="S45" s="1" t="s">
        <v>27</v>
      </c>
      <c r="T45" s="1" t="s">
        <v>28</v>
      </c>
      <c r="U45" s="1" t="s">
        <v>29</v>
      </c>
      <c r="V45" s="8" t="s">
        <v>88</v>
      </c>
      <c r="W45" s="1" t="s">
        <v>388</v>
      </c>
      <c r="X45" s="1" t="s">
        <v>389</v>
      </c>
      <c r="Y45" s="1" t="s">
        <v>390</v>
      </c>
      <c r="Z45" s="1" t="s">
        <v>391</v>
      </c>
      <c r="AA45" s="1" t="s">
        <v>392</v>
      </c>
      <c r="AB45" s="1" t="s">
        <v>393</v>
      </c>
      <c r="AC45" s="1" t="s">
        <v>394</v>
      </c>
      <c r="AD45" s="1" t="s">
        <v>395</v>
      </c>
      <c r="AE45" s="1" t="s">
        <v>396</v>
      </c>
      <c r="AF45" s="1" t="s">
        <v>397</v>
      </c>
      <c r="AG45" s="1" t="s">
        <v>398</v>
      </c>
      <c r="AH45" s="1" t="s">
        <v>399</v>
      </c>
      <c r="AI45" s="1" t="s">
        <v>400</v>
      </c>
      <c r="AJ45" s="1" t="s">
        <v>401</v>
      </c>
      <c r="AK45" s="1" t="s">
        <v>89</v>
      </c>
      <c r="AL45" s="1" t="s">
        <v>90</v>
      </c>
      <c r="AM45" s="1" t="s">
        <v>91</v>
      </c>
      <c r="AN45" s="1" t="s">
        <v>92</v>
      </c>
      <c r="AO45" s="1" t="s">
        <v>93</v>
      </c>
      <c r="AP45" s="1" t="s">
        <v>94</v>
      </c>
      <c r="AQ45" s="1" t="s">
        <v>95</v>
      </c>
      <c r="AR45" s="1" t="s">
        <v>96</v>
      </c>
      <c r="AS45" s="1" t="s">
        <v>97</v>
      </c>
      <c r="AT45" s="1" t="s">
        <v>98</v>
      </c>
      <c r="AU45" s="1" t="s">
        <v>99</v>
      </c>
      <c r="AV45" s="1" t="s">
        <v>100</v>
      </c>
      <c r="AW45" s="1" t="s">
        <v>101</v>
      </c>
      <c r="AX45" s="1" t="s">
        <v>102</v>
      </c>
      <c r="AY45" s="1" t="s">
        <v>103</v>
      </c>
      <c r="AZ45" s="1" t="s">
        <v>104</v>
      </c>
      <c r="BA45" s="1" t="s">
        <v>105</v>
      </c>
      <c r="BB45" s="1" t="s">
        <v>106</v>
      </c>
      <c r="BC45" s="1" t="s">
        <v>107</v>
      </c>
      <c r="BD45" s="1" t="s">
        <v>108</v>
      </c>
      <c r="BE45" s="1" t="s">
        <v>109</v>
      </c>
      <c r="BF45" s="1" t="s">
        <v>110</v>
      </c>
      <c r="BG45" s="1" t="s">
        <v>111</v>
      </c>
      <c r="BH45" s="1" t="s">
        <v>112</v>
      </c>
      <c r="BI45" s="8" t="s">
        <v>137</v>
      </c>
      <c r="BJ45" s="1" t="s">
        <v>138</v>
      </c>
      <c r="BK45" s="1" t="s">
        <v>139</v>
      </c>
      <c r="BL45" s="1" t="s">
        <v>140</v>
      </c>
      <c r="BM45" s="1" t="s">
        <v>141</v>
      </c>
      <c r="BN45" s="1" t="s">
        <v>142</v>
      </c>
      <c r="BO45" s="1" t="s">
        <v>143</v>
      </c>
      <c r="BP45" s="1" t="s">
        <v>144</v>
      </c>
      <c r="BQ45" s="1" t="s">
        <v>145</v>
      </c>
      <c r="BR45" s="1" t="s">
        <v>146</v>
      </c>
      <c r="BS45" s="1" t="s">
        <v>147</v>
      </c>
      <c r="BT45" s="1" t="s">
        <v>148</v>
      </c>
      <c r="BU45" s="1" t="s">
        <v>149</v>
      </c>
      <c r="BV45" s="1" t="s">
        <v>150</v>
      </c>
      <c r="BW45" s="8" t="s">
        <v>164</v>
      </c>
      <c r="BX45" s="1" t="s">
        <v>165</v>
      </c>
      <c r="BY45" s="1" t="s">
        <v>166</v>
      </c>
      <c r="BZ45" s="1" t="s">
        <v>167</v>
      </c>
      <c r="CA45" s="1" t="s">
        <v>168</v>
      </c>
      <c r="CB45" s="15" t="s">
        <v>169</v>
      </c>
      <c r="CC45" s="8" t="s">
        <v>175</v>
      </c>
      <c r="CD45" s="1" t="s">
        <v>176</v>
      </c>
      <c r="CE45" s="1" t="s">
        <v>177</v>
      </c>
      <c r="CF45" s="9" t="s">
        <v>180</v>
      </c>
      <c r="CG45" s="1" t="s">
        <v>181</v>
      </c>
      <c r="CH45" s="1" t="s">
        <v>182</v>
      </c>
      <c r="CI45" s="1" t="s">
        <v>183</v>
      </c>
      <c r="CJ45" s="9" t="s">
        <v>187</v>
      </c>
      <c r="CK45" s="1" t="s">
        <v>188</v>
      </c>
      <c r="CL45" s="1" t="s">
        <v>189</v>
      </c>
      <c r="CM45" s="1" t="s">
        <v>190</v>
      </c>
      <c r="CN45" s="1" t="s">
        <v>191</v>
      </c>
      <c r="CO45" s="1" t="s">
        <v>192</v>
      </c>
      <c r="CP45" s="1" t="s">
        <v>193</v>
      </c>
      <c r="CQ45" s="1" t="s">
        <v>194</v>
      </c>
      <c r="CR45" s="1" t="s">
        <v>195</v>
      </c>
      <c r="CS45" s="1" t="s">
        <v>196</v>
      </c>
      <c r="CT45" s="1" t="s">
        <v>197</v>
      </c>
      <c r="CU45" s="1" t="s">
        <v>198</v>
      </c>
      <c r="CV45" s="1" t="s">
        <v>199</v>
      </c>
      <c r="CW45" s="1" t="s">
        <v>200</v>
      </c>
      <c r="CX45" s="1" t="s">
        <v>201</v>
      </c>
      <c r="CY45" s="1" t="s">
        <v>202</v>
      </c>
      <c r="CZ45" s="1" t="s">
        <v>203</v>
      </c>
      <c r="DA45" s="1" t="s">
        <v>204</v>
      </c>
      <c r="DB45" s="1" t="s">
        <v>205</v>
      </c>
      <c r="DC45" s="1" t="s">
        <v>206</v>
      </c>
      <c r="DD45" s="1" t="s">
        <v>207</v>
      </c>
      <c r="DE45" s="1" t="s">
        <v>208</v>
      </c>
      <c r="DF45" s="1" t="s">
        <v>209</v>
      </c>
      <c r="DG45" s="1" t="s">
        <v>210</v>
      </c>
      <c r="DH45" s="1" t="s">
        <v>211</v>
      </c>
      <c r="DI45" s="1" t="s">
        <v>212</v>
      </c>
      <c r="DJ45" s="1" t="s">
        <v>213</v>
      </c>
      <c r="DK45" s="1" t="s">
        <v>214</v>
      </c>
      <c r="DL45" s="1" t="s">
        <v>215</v>
      </c>
      <c r="DM45" s="1" t="s">
        <v>216</v>
      </c>
      <c r="DN45" s="1" t="s">
        <v>217</v>
      </c>
      <c r="DO45" s="1" t="s">
        <v>218</v>
      </c>
      <c r="DP45" s="1" t="s">
        <v>219</v>
      </c>
      <c r="DQ45" s="1" t="s">
        <v>249</v>
      </c>
      <c r="DR45" s="1" t="s">
        <v>250</v>
      </c>
      <c r="DS45" s="1" t="s">
        <v>251</v>
      </c>
      <c r="DT45" s="1" t="s">
        <v>252</v>
      </c>
      <c r="DU45" s="1" t="s">
        <v>253</v>
      </c>
      <c r="DV45" s="1" t="s">
        <v>254</v>
      </c>
      <c r="DW45" s="1" t="s">
        <v>255</v>
      </c>
      <c r="DX45" s="1" t="s">
        <v>256</v>
      </c>
      <c r="DY45" s="1" t="s">
        <v>257</v>
      </c>
      <c r="DZ45" s="8" t="s">
        <v>258</v>
      </c>
      <c r="EA45" s="1" t="s">
        <v>268</v>
      </c>
      <c r="EB45" s="1" t="s">
        <v>269</v>
      </c>
      <c r="EC45" s="1" t="s">
        <v>270</v>
      </c>
      <c r="ED45" s="1" t="s">
        <v>271</v>
      </c>
      <c r="EE45" s="1" t="s">
        <v>272</v>
      </c>
      <c r="EF45" s="8" t="s">
        <v>273</v>
      </c>
      <c r="EG45" s="1" t="s">
        <v>279</v>
      </c>
      <c r="EH45" s="1" t="s">
        <v>280</v>
      </c>
      <c r="EI45" s="1" t="s">
        <v>281</v>
      </c>
      <c r="EJ45" s="1" t="s">
        <v>282</v>
      </c>
      <c r="EK45" s="1" t="s">
        <v>283</v>
      </c>
      <c r="EL45" s="1" t="s">
        <v>284</v>
      </c>
      <c r="EM45" s="1" t="s">
        <v>285</v>
      </c>
      <c r="EN45" s="1" t="s">
        <v>286</v>
      </c>
      <c r="EO45" s="1" t="s">
        <v>287</v>
      </c>
      <c r="EP45" s="1" t="s">
        <v>288</v>
      </c>
      <c r="EQ45" s="1" t="s">
        <v>289</v>
      </c>
      <c r="ER45" s="1" t="s">
        <v>290</v>
      </c>
      <c r="ES45" s="1" t="s">
        <v>291</v>
      </c>
      <c r="ET45" s="1" t="s">
        <v>292</v>
      </c>
      <c r="EU45" s="1" t="s">
        <v>293</v>
      </c>
      <c r="EV45" s="1" t="s">
        <v>294</v>
      </c>
      <c r="EW45" s="8" t="s">
        <v>295</v>
      </c>
      <c r="EX45" s="1" t="s">
        <v>312</v>
      </c>
      <c r="EY45" s="1" t="s">
        <v>313</v>
      </c>
      <c r="EZ45" s="1" t="s">
        <v>314</v>
      </c>
      <c r="FA45" s="1" t="s">
        <v>315</v>
      </c>
      <c r="FB45" s="1" t="s">
        <v>316</v>
      </c>
      <c r="FC45" s="1" t="s">
        <v>317</v>
      </c>
      <c r="FD45" s="1" t="s">
        <v>318</v>
      </c>
      <c r="FE45" s="1" t="s">
        <v>319</v>
      </c>
      <c r="FF45" s="1" t="s">
        <v>320</v>
      </c>
      <c r="FG45" s="1" t="s">
        <v>321</v>
      </c>
      <c r="FH45" s="1" t="s">
        <v>322</v>
      </c>
      <c r="FI45" s="1" t="s">
        <v>323</v>
      </c>
      <c r="FJ45" s="1" t="s">
        <v>324</v>
      </c>
      <c r="FK45" s="1" t="s">
        <v>325</v>
      </c>
      <c r="FL45" s="1" t="s">
        <v>326</v>
      </c>
      <c r="FM45" s="1" t="s">
        <v>327</v>
      </c>
      <c r="FN45" s="1" t="s">
        <v>328</v>
      </c>
      <c r="FO45" s="1" t="s">
        <v>329</v>
      </c>
      <c r="FP45" s="1" t="s">
        <v>346</v>
      </c>
      <c r="FQ45" s="1" t="s">
        <v>347</v>
      </c>
      <c r="FR45" s="1" t="s">
        <v>348</v>
      </c>
      <c r="FS45" s="1" t="s">
        <v>349</v>
      </c>
      <c r="FT45" s="1" t="s">
        <v>350</v>
      </c>
      <c r="FU45" s="1" t="s">
        <v>351</v>
      </c>
      <c r="FV45" s="1" t="s">
        <v>352</v>
      </c>
      <c r="FW45" s="1" t="s">
        <v>353</v>
      </c>
      <c r="FX45" s="1" t="s">
        <v>354</v>
      </c>
      <c r="FY45" s="8" t="s">
        <v>355</v>
      </c>
      <c r="FZ45" s="1" t="s">
        <v>365</v>
      </c>
      <c r="GA45" s="1" t="s">
        <v>366</v>
      </c>
      <c r="GB45" s="1" t="s">
        <v>367</v>
      </c>
      <c r="GC45" s="1" t="s">
        <v>368</v>
      </c>
      <c r="GD45" s="1" t="s">
        <v>369</v>
      </c>
      <c r="GE45" s="1" t="s">
        <v>370</v>
      </c>
      <c r="GF45" s="1" t="s">
        <v>371</v>
      </c>
      <c r="GG45" s="1" t="s">
        <v>372</v>
      </c>
      <c r="GH45" s="1" t="s">
        <v>373</v>
      </c>
      <c r="GI45" s="1" t="s">
        <v>374</v>
      </c>
      <c r="GJ45" s="8" t="s">
        <v>375</v>
      </c>
      <c r="GK45" s="11" t="s">
        <v>386</v>
      </c>
    </row>
    <row r="46" spans="1:193" ht="26.25">
      <c r="A46" s="13" t="s">
        <v>30</v>
      </c>
      <c r="B46" s="3" t="s">
        <v>31</v>
      </c>
      <c r="C46" s="3" t="s">
        <v>45</v>
      </c>
      <c r="D46" s="3" t="s">
        <v>45</v>
      </c>
      <c r="E46" s="3" t="s">
        <v>83</v>
      </c>
      <c r="F46" s="3" t="s">
        <v>83</v>
      </c>
      <c r="G46" s="3"/>
      <c r="H46" s="3" t="s">
        <v>87</v>
      </c>
      <c r="I46" s="3" t="s">
        <v>32</v>
      </c>
      <c r="J46" s="3" t="s">
        <v>33</v>
      </c>
      <c r="K46" s="3" t="s">
        <v>34</v>
      </c>
      <c r="L46" s="3" t="s">
        <v>35</v>
      </c>
      <c r="M46" s="3" t="s">
        <v>36</v>
      </c>
      <c r="N46" s="3" t="s">
        <v>37</v>
      </c>
      <c r="O46" s="3" t="s">
        <v>38</v>
      </c>
      <c r="P46" s="3" t="s">
        <v>39</v>
      </c>
      <c r="Q46" s="3" t="s">
        <v>40</v>
      </c>
      <c r="R46" s="3" t="s">
        <v>41</v>
      </c>
      <c r="S46" s="3" t="s">
        <v>42</v>
      </c>
      <c r="T46" s="3" t="s">
        <v>43</v>
      </c>
      <c r="U46" s="3" t="s">
        <v>44</v>
      </c>
      <c r="V46" s="14"/>
      <c r="W46" s="3" t="s">
        <v>402</v>
      </c>
      <c r="X46" s="3" t="s">
        <v>403</v>
      </c>
      <c r="Y46" s="3" t="s">
        <v>404</v>
      </c>
      <c r="Z46" s="3" t="s">
        <v>405</v>
      </c>
      <c r="AA46" s="3" t="s">
        <v>406</v>
      </c>
      <c r="AB46" s="3" t="s">
        <v>407</v>
      </c>
      <c r="AC46" s="3" t="s">
        <v>408</v>
      </c>
      <c r="AD46" s="3" t="s">
        <v>409</v>
      </c>
      <c r="AE46" s="3" t="s">
        <v>410</v>
      </c>
      <c r="AF46" s="3" t="s">
        <v>411</v>
      </c>
      <c r="AG46" s="3" t="s">
        <v>412</v>
      </c>
      <c r="AH46" s="3" t="s">
        <v>413</v>
      </c>
      <c r="AI46" s="3" t="s">
        <v>414</v>
      </c>
      <c r="AJ46" s="3" t="s">
        <v>45</v>
      </c>
      <c r="AK46" s="3" t="s">
        <v>113</v>
      </c>
      <c r="AL46" s="3" t="s">
        <v>114</v>
      </c>
      <c r="AM46" s="3" t="s">
        <v>115</v>
      </c>
      <c r="AN46" s="3" t="s">
        <v>116</v>
      </c>
      <c r="AO46" s="3" t="s">
        <v>117</v>
      </c>
      <c r="AP46" s="3" t="s">
        <v>118</v>
      </c>
      <c r="AQ46" s="3" t="s">
        <v>119</v>
      </c>
      <c r="AR46" s="3" t="s">
        <v>120</v>
      </c>
      <c r="AS46" s="3" t="s">
        <v>121</v>
      </c>
      <c r="AT46" s="3" t="s">
        <v>122</v>
      </c>
      <c r="AU46" s="3" t="s">
        <v>123</v>
      </c>
      <c r="AV46" s="3" t="s">
        <v>124</v>
      </c>
      <c r="AW46" s="3" t="s">
        <v>125</v>
      </c>
      <c r="AX46" s="3" t="s">
        <v>126</v>
      </c>
      <c r="AY46" s="3" t="s">
        <v>127</v>
      </c>
      <c r="AZ46" s="3" t="s">
        <v>128</v>
      </c>
      <c r="BA46" s="3" t="s">
        <v>129</v>
      </c>
      <c r="BB46" s="3" t="s">
        <v>130</v>
      </c>
      <c r="BC46" s="3" t="s">
        <v>131</v>
      </c>
      <c r="BD46" s="3" t="s">
        <v>132</v>
      </c>
      <c r="BE46" s="3" t="s">
        <v>133</v>
      </c>
      <c r="BF46" s="3" t="s">
        <v>134</v>
      </c>
      <c r="BG46" s="3" t="s">
        <v>135</v>
      </c>
      <c r="BH46" s="3" t="s">
        <v>136</v>
      </c>
      <c r="BJ46" s="3" t="s">
        <v>151</v>
      </c>
      <c r="BK46" s="3" t="s">
        <v>152</v>
      </c>
      <c r="BL46" s="3" t="s">
        <v>153</v>
      </c>
      <c r="BM46" s="3" t="s">
        <v>154</v>
      </c>
      <c r="BN46" s="3" t="s">
        <v>155</v>
      </c>
      <c r="BO46" s="3" t="s">
        <v>156</v>
      </c>
      <c r="BP46" s="3" t="s">
        <v>157</v>
      </c>
      <c r="BQ46" s="3" t="s">
        <v>158</v>
      </c>
      <c r="BR46" s="3" t="s">
        <v>159</v>
      </c>
      <c r="BS46" s="3" t="s">
        <v>160</v>
      </c>
      <c r="BT46" s="3" t="s">
        <v>161</v>
      </c>
      <c r="BU46" s="3" t="s">
        <v>162</v>
      </c>
      <c r="BV46" s="3" t="s">
        <v>163</v>
      </c>
      <c r="BW46" s="5"/>
      <c r="BX46" s="3" t="s">
        <v>170</v>
      </c>
      <c r="BY46" s="3" t="s">
        <v>171</v>
      </c>
      <c r="BZ46" s="3" t="s">
        <v>172</v>
      </c>
      <c r="CA46" s="3" t="s">
        <v>173</v>
      </c>
      <c r="CB46" s="16" t="s">
        <v>174</v>
      </c>
      <c r="CC46" s="5"/>
      <c r="CD46" s="3" t="s">
        <v>178</v>
      </c>
      <c r="CE46" s="3" t="s">
        <v>179</v>
      </c>
      <c r="CG46" s="3" t="s">
        <v>184</v>
      </c>
      <c r="CH46" s="3" t="s">
        <v>185</v>
      </c>
      <c r="CI46" s="3" t="s">
        <v>186</v>
      </c>
      <c r="CJ46" s="5"/>
      <c r="CK46" s="3" t="s">
        <v>220</v>
      </c>
      <c r="CL46" s="3" t="s">
        <v>221</v>
      </c>
      <c r="CM46" s="3" t="s">
        <v>222</v>
      </c>
      <c r="CN46" s="3" t="s">
        <v>223</v>
      </c>
      <c r="CO46" s="3" t="s">
        <v>224</v>
      </c>
      <c r="CP46" s="3" t="s">
        <v>225</v>
      </c>
      <c r="CQ46" s="3" t="s">
        <v>226</v>
      </c>
      <c r="CR46" s="3" t="s">
        <v>227</v>
      </c>
      <c r="CS46" s="3" t="s">
        <v>228</v>
      </c>
      <c r="CT46" s="3" t="s">
        <v>229</v>
      </c>
      <c r="CU46" s="3" t="s">
        <v>230</v>
      </c>
      <c r="CV46" s="3" t="s">
        <v>231</v>
      </c>
      <c r="CW46" s="3" t="s">
        <v>232</v>
      </c>
      <c r="CX46" s="3" t="s">
        <v>233</v>
      </c>
      <c r="CY46" s="3" t="s">
        <v>234</v>
      </c>
      <c r="CZ46" s="3" t="s">
        <v>235</v>
      </c>
      <c r="DA46" s="3" t="s">
        <v>236</v>
      </c>
      <c r="DB46" s="3" t="s">
        <v>237</v>
      </c>
      <c r="DC46" s="3" t="s">
        <v>238</v>
      </c>
      <c r="DD46" s="3"/>
      <c r="DE46" s="3" t="s">
        <v>239</v>
      </c>
      <c r="DF46" s="3" t="s">
        <v>240</v>
      </c>
      <c r="DG46" s="3" t="s">
        <v>241</v>
      </c>
      <c r="DH46" s="3" t="s">
        <v>242</v>
      </c>
      <c r="DI46" s="3"/>
      <c r="DJ46" s="3" t="s">
        <v>243</v>
      </c>
      <c r="DK46" s="3" t="s">
        <v>244</v>
      </c>
      <c r="DL46" s="3" t="s">
        <v>245</v>
      </c>
      <c r="DM46" s="3" t="s">
        <v>246</v>
      </c>
      <c r="DN46" s="3" t="s">
        <v>247</v>
      </c>
      <c r="DO46" s="3" t="s">
        <v>248</v>
      </c>
      <c r="DP46" s="3"/>
      <c r="DQ46" s="3" t="s">
        <v>259</v>
      </c>
      <c r="DR46" s="3" t="s">
        <v>260</v>
      </c>
      <c r="DS46" s="3" t="s">
        <v>261</v>
      </c>
      <c r="DT46" s="3" t="s">
        <v>262</v>
      </c>
      <c r="DU46" s="3" t="s">
        <v>263</v>
      </c>
      <c r="DV46" s="3" t="s">
        <v>264</v>
      </c>
      <c r="DW46" s="3" t="s">
        <v>265</v>
      </c>
      <c r="DX46" s="3" t="s">
        <v>266</v>
      </c>
      <c r="DY46" s="3" t="s">
        <v>267</v>
      </c>
      <c r="DZ46" s="5"/>
      <c r="EA46" s="3" t="s">
        <v>274</v>
      </c>
      <c r="EB46" s="3" t="s">
        <v>275</v>
      </c>
      <c r="EC46" s="3" t="s">
        <v>276</v>
      </c>
      <c r="ED46" s="3" t="s">
        <v>277</v>
      </c>
      <c r="EE46" s="3" t="s">
        <v>278</v>
      </c>
      <c r="EF46" s="5"/>
      <c r="EG46" s="3" t="s">
        <v>296</v>
      </c>
      <c r="EH46" s="3" t="s">
        <v>297</v>
      </c>
      <c r="EI46" s="3" t="s">
        <v>298</v>
      </c>
      <c r="EJ46" s="3" t="s">
        <v>299</v>
      </c>
      <c r="EK46" s="3" t="s">
        <v>300</v>
      </c>
      <c r="EL46" s="3" t="s">
        <v>301</v>
      </c>
      <c r="EM46" s="3" t="s">
        <v>302</v>
      </c>
      <c r="EN46" s="3" t="s">
        <v>303</v>
      </c>
      <c r="EO46" s="3" t="s">
        <v>304</v>
      </c>
      <c r="EP46" s="3" t="s">
        <v>305</v>
      </c>
      <c r="EQ46" s="3" t="s">
        <v>306</v>
      </c>
      <c r="ER46" s="3" t="s">
        <v>307</v>
      </c>
      <c r="ES46" s="3" t="s">
        <v>308</v>
      </c>
      <c r="ET46" s="3" t="s">
        <v>309</v>
      </c>
      <c r="EU46" s="3" t="s">
        <v>310</v>
      </c>
      <c r="EV46" s="16" t="s">
        <v>311</v>
      </c>
      <c r="EW46" s="5"/>
      <c r="EX46" s="3" t="s">
        <v>330</v>
      </c>
      <c r="EY46" s="3" t="s">
        <v>331</v>
      </c>
      <c r="EZ46" s="3" t="s">
        <v>332</v>
      </c>
      <c r="FA46" s="3" t="s">
        <v>333</v>
      </c>
      <c r="FB46" s="3" t="s">
        <v>334</v>
      </c>
      <c r="FC46" s="3" t="s">
        <v>335</v>
      </c>
      <c r="FD46" s="3" t="s">
        <v>336</v>
      </c>
      <c r="FE46" s="3" t="s">
        <v>337</v>
      </c>
      <c r="FF46" s="3" t="s">
        <v>338</v>
      </c>
      <c r="FG46" s="3" t="s">
        <v>339</v>
      </c>
      <c r="FH46" s="3" t="s">
        <v>340</v>
      </c>
      <c r="FI46" s="3" t="s">
        <v>341</v>
      </c>
      <c r="FJ46" s="3"/>
      <c r="FK46" s="3" t="s">
        <v>342</v>
      </c>
      <c r="FL46" s="3" t="s">
        <v>343</v>
      </c>
      <c r="FM46" s="3" t="s">
        <v>344</v>
      </c>
      <c r="FN46" s="3" t="s">
        <v>345</v>
      </c>
      <c r="FO46" s="3"/>
      <c r="FP46" s="3" t="s">
        <v>356</v>
      </c>
      <c r="FQ46" s="3" t="s">
        <v>357</v>
      </c>
      <c r="FR46" s="3" t="s">
        <v>358</v>
      </c>
      <c r="FS46" s="3" t="s">
        <v>359</v>
      </c>
      <c r="FT46" s="3" t="s">
        <v>360</v>
      </c>
      <c r="FU46" s="3" t="s">
        <v>361</v>
      </c>
      <c r="FV46" s="3" t="s">
        <v>362</v>
      </c>
      <c r="FW46" s="3" t="s">
        <v>363</v>
      </c>
      <c r="FX46" s="3" t="s">
        <v>364</v>
      </c>
      <c r="FY46" s="5"/>
      <c r="FZ46" s="3" t="s">
        <v>376</v>
      </c>
      <c r="GA46" s="3" t="s">
        <v>377</v>
      </c>
      <c r="GB46" s="3" t="s">
        <v>378</v>
      </c>
      <c r="GC46" s="3" t="s">
        <v>379</v>
      </c>
      <c r="GD46" s="3" t="s">
        <v>380</v>
      </c>
      <c r="GE46" s="3" t="s">
        <v>381</v>
      </c>
      <c r="GF46" s="3" t="s">
        <v>382</v>
      </c>
      <c r="GG46" s="3" t="s">
        <v>383</v>
      </c>
      <c r="GH46" s="3" t="s">
        <v>384</v>
      </c>
      <c r="GI46" s="3" t="s">
        <v>385</v>
      </c>
      <c r="GJ46" s="5"/>
      <c r="GK46" s="5"/>
    </row>
    <row r="47" spans="1:193" ht="15">
      <c r="A47" s="13" t="s">
        <v>46</v>
      </c>
      <c r="B47" s="3" t="s">
        <v>47</v>
      </c>
      <c r="C47" s="4">
        <v>2470266</v>
      </c>
      <c r="D47" s="4">
        <v>1151243</v>
      </c>
      <c r="E47" s="4">
        <v>1298517</v>
      </c>
      <c r="F47" s="4">
        <v>1455699</v>
      </c>
      <c r="G47" s="4">
        <f>F47+E47+D47+C47</f>
        <v>6375725</v>
      </c>
      <c r="H47" s="4">
        <v>1641063</v>
      </c>
      <c r="I47" s="4">
        <v>111601</v>
      </c>
      <c r="J47" s="4">
        <v>2293</v>
      </c>
      <c r="K47" s="4">
        <v>0</v>
      </c>
      <c r="L47" s="4">
        <v>27</v>
      </c>
      <c r="M47" s="4">
        <v>0</v>
      </c>
      <c r="N47" s="4">
        <v>9736</v>
      </c>
      <c r="O47" s="4">
        <v>341</v>
      </c>
      <c r="P47" s="4">
        <v>0</v>
      </c>
      <c r="Q47" s="4">
        <v>158</v>
      </c>
      <c r="R47" s="4">
        <v>62</v>
      </c>
      <c r="S47" s="4">
        <v>57</v>
      </c>
      <c r="T47" s="4">
        <v>0</v>
      </c>
      <c r="U47" s="4">
        <v>0</v>
      </c>
      <c r="V47" s="14">
        <f aca="true" t="shared" si="18" ref="V47:V58">U47+T47+S47+R47+Q47+P47+O47+N47+M47+L47+K47+J47+I47</f>
        <v>124275</v>
      </c>
      <c r="W47" s="4">
        <v>0</v>
      </c>
      <c r="X47" s="4">
        <v>0</v>
      </c>
      <c r="Y47" s="4">
        <v>18152</v>
      </c>
      <c r="Z47" s="4">
        <v>35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100244</v>
      </c>
      <c r="AH47" s="4">
        <v>0</v>
      </c>
      <c r="AI47" s="4">
        <v>503</v>
      </c>
      <c r="AJ47" s="4">
        <v>118934</v>
      </c>
      <c r="AK47" s="4">
        <v>30073</v>
      </c>
      <c r="AL47" s="4">
        <v>542</v>
      </c>
      <c r="AM47" s="4">
        <v>181836</v>
      </c>
      <c r="AN47" s="4">
        <v>0</v>
      </c>
      <c r="AO47" s="4">
        <v>0</v>
      </c>
      <c r="AP47" s="4">
        <v>40137</v>
      </c>
      <c r="AQ47" s="4">
        <v>640</v>
      </c>
      <c r="AR47" s="4">
        <v>38820</v>
      </c>
      <c r="AS47" s="4">
        <v>1494</v>
      </c>
      <c r="AT47" s="4">
        <v>1324</v>
      </c>
      <c r="AU47" s="4">
        <v>43971</v>
      </c>
      <c r="AV47" s="4">
        <v>17</v>
      </c>
      <c r="AW47" s="4">
        <v>9975</v>
      </c>
      <c r="AX47" s="4">
        <v>0</v>
      </c>
      <c r="AY47" s="4">
        <v>4010</v>
      </c>
      <c r="AZ47" s="4">
        <v>4229</v>
      </c>
      <c r="BA47" s="4">
        <v>0</v>
      </c>
      <c r="BB47" s="4">
        <v>7577</v>
      </c>
      <c r="BC47" s="4">
        <v>898</v>
      </c>
      <c r="BD47" s="4">
        <v>0</v>
      </c>
      <c r="BE47" s="4">
        <v>8351</v>
      </c>
      <c r="BF47" s="4">
        <v>12038</v>
      </c>
      <c r="BG47" s="4">
        <v>0</v>
      </c>
      <c r="BH47" s="4">
        <v>33318</v>
      </c>
      <c r="BI47" s="14">
        <f aca="true" t="shared" si="19" ref="BI47:BI58">BH47+BG47+BF47+BE47+BD47+BC47+BB47+BA47+AZ47+AY47+AX47+AW47+AV47+AU47+AT47+AS47+AR47+AQ47+AP47+AO47+AN47+AM47+AL47+AK47</f>
        <v>419250</v>
      </c>
      <c r="BJ47" s="4">
        <v>99</v>
      </c>
      <c r="BK47" s="4">
        <v>3572</v>
      </c>
      <c r="BL47" s="4">
        <v>21766</v>
      </c>
      <c r="BM47" s="4">
        <v>852</v>
      </c>
      <c r="BN47" s="4">
        <v>196</v>
      </c>
      <c r="BO47" s="4">
        <v>2723</v>
      </c>
      <c r="BP47" s="4">
        <v>1537</v>
      </c>
      <c r="BQ47" s="4">
        <v>1292</v>
      </c>
      <c r="BR47" s="4">
        <v>1290</v>
      </c>
      <c r="BS47" s="4">
        <v>0</v>
      </c>
      <c r="BT47" s="4">
        <v>245</v>
      </c>
      <c r="BU47" s="4">
        <v>42850</v>
      </c>
      <c r="BV47" s="4">
        <v>0</v>
      </c>
      <c r="BW47" s="14">
        <f aca="true" t="shared" si="20" ref="BW47:BW58">BV47+BU47+BT47+BS47+BR47+BQ47+BP47+BO47+BN47+BM47+BL47+BK47+BJ47</f>
        <v>76422</v>
      </c>
      <c r="BX47" s="4">
        <v>0</v>
      </c>
      <c r="BY47" s="4">
        <v>12005</v>
      </c>
      <c r="BZ47" s="4">
        <v>0</v>
      </c>
      <c r="CA47" s="4">
        <v>0</v>
      </c>
      <c r="CB47" s="4">
        <v>33285</v>
      </c>
      <c r="CC47" s="14">
        <f aca="true" t="shared" si="21" ref="CC47:CC58">CB47+CA47+BZ47+BY47+BX47</f>
        <v>45290</v>
      </c>
      <c r="CD47" s="4">
        <v>1930</v>
      </c>
      <c r="CE47" s="4">
        <v>14888</v>
      </c>
      <c r="CF47" s="14">
        <f aca="true" t="shared" si="22" ref="CF47:CF58">CE47+CD47</f>
        <v>16818</v>
      </c>
      <c r="CG47" s="4">
        <v>9699</v>
      </c>
      <c r="CH47" s="4">
        <v>2991</v>
      </c>
      <c r="CI47" s="4">
        <v>0</v>
      </c>
      <c r="CJ47" s="14">
        <f aca="true" t="shared" si="23" ref="CJ47:CJ58">CI47+CH47+CG47</f>
        <v>12690</v>
      </c>
      <c r="CK47" s="4">
        <v>67687</v>
      </c>
      <c r="CL47" s="4">
        <v>135000</v>
      </c>
      <c r="CM47" s="4">
        <v>0</v>
      </c>
      <c r="CN47" s="4">
        <v>5210</v>
      </c>
      <c r="CO47" s="4">
        <v>0</v>
      </c>
      <c r="CP47" s="4">
        <v>0</v>
      </c>
      <c r="CQ47" s="4">
        <v>281</v>
      </c>
      <c r="CR47" s="4">
        <v>0</v>
      </c>
      <c r="CS47" s="4">
        <v>1977</v>
      </c>
      <c r="CT47" s="4">
        <v>0</v>
      </c>
      <c r="CU47" s="4">
        <v>2817</v>
      </c>
      <c r="CV47" s="4">
        <v>0</v>
      </c>
      <c r="CW47" s="4">
        <v>0</v>
      </c>
      <c r="CX47" s="4">
        <v>0</v>
      </c>
      <c r="CY47" s="4">
        <v>6063</v>
      </c>
      <c r="CZ47" s="4">
        <v>0</v>
      </c>
      <c r="DA47" s="4">
        <v>0</v>
      </c>
      <c r="DB47" s="4">
        <v>0</v>
      </c>
      <c r="DC47" s="4">
        <v>0</v>
      </c>
      <c r="DD47" s="4">
        <f>DC47+DB47+DA47+CZ47+CY47+CX47+CW47+CV47+CU47+CT47+CS47+CR47+CQ47+CP47+CO47+CN47+CM47+CL47+CK47</f>
        <v>219035</v>
      </c>
      <c r="DE47" s="4">
        <v>77689</v>
      </c>
      <c r="DF47" s="4">
        <v>2040</v>
      </c>
      <c r="DG47" s="4">
        <v>0</v>
      </c>
      <c r="DH47" s="4">
        <v>0</v>
      </c>
      <c r="DI47" s="4">
        <f>DH47+DG47+DF47+DE47</f>
        <v>79729</v>
      </c>
      <c r="DJ47" s="4">
        <v>0</v>
      </c>
      <c r="DK47" s="4">
        <v>12591</v>
      </c>
      <c r="DL47" s="4">
        <v>20073</v>
      </c>
      <c r="DM47" s="4">
        <v>0</v>
      </c>
      <c r="DN47" s="4">
        <v>0</v>
      </c>
      <c r="DO47" s="4">
        <v>0</v>
      </c>
      <c r="DP47" s="4">
        <f aca="true" t="shared" si="24" ref="DP47:DP60">DO47+DN47+DM47+DL47+DK47+DJ47</f>
        <v>32664</v>
      </c>
      <c r="DQ47" s="4">
        <v>0</v>
      </c>
      <c r="DR47" s="4">
        <v>138916</v>
      </c>
      <c r="DS47" s="4">
        <v>2120</v>
      </c>
      <c r="DT47" s="4">
        <v>1969</v>
      </c>
      <c r="DU47" s="4">
        <v>12228</v>
      </c>
      <c r="DV47" s="4">
        <v>0</v>
      </c>
      <c r="DW47" s="4">
        <v>0</v>
      </c>
      <c r="DX47" s="4">
        <v>0</v>
      </c>
      <c r="DY47" s="4">
        <v>195</v>
      </c>
      <c r="DZ47" s="14">
        <f aca="true" t="shared" si="25" ref="DZ47:DZ58">DY47+DX47+DW47+DV47+DU47+DT47+DS47+DR47+DQ47</f>
        <v>155428</v>
      </c>
      <c r="EA47" s="4">
        <v>0</v>
      </c>
      <c r="EB47" s="4">
        <v>0</v>
      </c>
      <c r="EC47" s="4">
        <v>29243</v>
      </c>
      <c r="ED47" s="4">
        <v>4918</v>
      </c>
      <c r="EE47" s="4">
        <v>254589</v>
      </c>
      <c r="EF47" s="14">
        <f aca="true" t="shared" si="26" ref="EF47:EF58">EE47+ED47+EC47+EB47+EA47</f>
        <v>288750</v>
      </c>
      <c r="EG47" s="4">
        <v>0</v>
      </c>
      <c r="EH47" s="4">
        <v>17357</v>
      </c>
      <c r="EI47" s="4">
        <v>0</v>
      </c>
      <c r="EJ47" s="4">
        <v>4190</v>
      </c>
      <c r="EK47" s="4">
        <v>69291</v>
      </c>
      <c r="EL47" s="4">
        <v>1764</v>
      </c>
      <c r="EM47" s="4">
        <v>31111</v>
      </c>
      <c r="EN47" s="4">
        <v>0</v>
      </c>
      <c r="EO47" s="4">
        <v>0</v>
      </c>
      <c r="EP47" s="4">
        <v>5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35</v>
      </c>
      <c r="EW47" s="14">
        <f aca="true" t="shared" si="27" ref="EW47:EW58">EV47+EU47+ET47+ES47+ER47+EQ47+EP47+EO47+EN47+EM47+EL47+EK47+EJ47+EI47+EH47+EG47</f>
        <v>123753</v>
      </c>
      <c r="EX47" s="4">
        <v>65383</v>
      </c>
      <c r="EY47" s="4">
        <v>0</v>
      </c>
      <c r="EZ47" s="4">
        <v>0</v>
      </c>
      <c r="FA47" s="4">
        <v>4667</v>
      </c>
      <c r="FB47" s="4">
        <v>7863</v>
      </c>
      <c r="FC47" s="4">
        <v>0</v>
      </c>
      <c r="FD47" s="4">
        <v>0</v>
      </c>
      <c r="FE47" s="4">
        <v>0</v>
      </c>
      <c r="FF47" s="4">
        <v>5118</v>
      </c>
      <c r="FG47" s="4">
        <v>443</v>
      </c>
      <c r="FH47" s="4">
        <v>9760</v>
      </c>
      <c r="FI47" s="4">
        <v>0</v>
      </c>
      <c r="FJ47" s="4">
        <f>FI47+FH47+FG47+FF47+FE47+FD47+FC47+FB47+FA47+EZ47+EY47+EX47</f>
        <v>93234</v>
      </c>
      <c r="FK47" s="4">
        <v>0</v>
      </c>
      <c r="FL47" s="4">
        <v>6472</v>
      </c>
      <c r="FM47" s="4">
        <v>0</v>
      </c>
      <c r="FN47" s="4">
        <v>6705</v>
      </c>
      <c r="FO47" s="4">
        <f>FN47+FM47+FL47+FK47</f>
        <v>13177</v>
      </c>
      <c r="FP47" s="4">
        <v>61760</v>
      </c>
      <c r="FQ47" s="4">
        <v>157</v>
      </c>
      <c r="FR47" s="4">
        <v>5498</v>
      </c>
      <c r="FS47" s="4">
        <v>885</v>
      </c>
      <c r="FT47" s="4">
        <v>0</v>
      </c>
      <c r="FU47" s="4">
        <v>20768</v>
      </c>
      <c r="FV47" s="4">
        <v>174</v>
      </c>
      <c r="FW47" s="4">
        <v>523</v>
      </c>
      <c r="FX47" s="4">
        <v>39050</v>
      </c>
      <c r="FY47" s="14">
        <f aca="true" t="shared" si="28" ref="FY47:FY58">FX47+FW47+FV47+FU47+FT47+FS47+FR47+FQ47+FP47</f>
        <v>128815</v>
      </c>
      <c r="FZ47" s="4">
        <v>11039</v>
      </c>
      <c r="GA47" s="4">
        <v>1158</v>
      </c>
      <c r="GB47" s="4">
        <v>290</v>
      </c>
      <c r="GC47" s="4">
        <v>0</v>
      </c>
      <c r="GD47" s="4">
        <v>9608</v>
      </c>
      <c r="GE47" s="4">
        <v>405</v>
      </c>
      <c r="GF47" s="4">
        <v>0</v>
      </c>
      <c r="GG47" s="4">
        <v>0</v>
      </c>
      <c r="GH47" s="4">
        <v>249707</v>
      </c>
      <c r="GI47" s="4">
        <v>542</v>
      </c>
      <c r="GJ47" s="14">
        <f aca="true" t="shared" si="29" ref="GJ47:GJ58">GI47+GH47+GG47+GF47+GE47+GD47+GC47+GB47+GA47+FZ47</f>
        <v>272749</v>
      </c>
      <c r="GK47" s="14">
        <f>GJ47+FY47+FO47+FJ47+EW47+EF47+DZ47+DP47+DI47+DD47+CJ47+CF47+CC47+BW47+BI47+AJ47+V47+H47+G47</f>
        <v>10237801</v>
      </c>
    </row>
    <row r="48" spans="1:193" ht="15">
      <c r="A48" s="13" t="s">
        <v>48</v>
      </c>
      <c r="B48" s="3" t="s">
        <v>49</v>
      </c>
      <c r="C48" s="4">
        <v>368967</v>
      </c>
      <c r="D48" s="4">
        <v>152776</v>
      </c>
      <c r="E48" s="4">
        <v>134662</v>
      </c>
      <c r="F48" s="4">
        <v>207588</v>
      </c>
      <c r="G48" s="4">
        <f aca="true" t="shared" si="30" ref="G48:G60">F48+E48+D48+C48</f>
        <v>863993</v>
      </c>
      <c r="H48" s="4">
        <v>192448</v>
      </c>
      <c r="I48" s="4">
        <v>22560</v>
      </c>
      <c r="J48" s="4">
        <v>0</v>
      </c>
      <c r="K48" s="4">
        <v>0</v>
      </c>
      <c r="L48" s="4">
        <v>0</v>
      </c>
      <c r="M48" s="4">
        <v>271</v>
      </c>
      <c r="N48" s="4">
        <v>13</v>
      </c>
      <c r="O48" s="4">
        <v>0</v>
      </c>
      <c r="P48" s="4">
        <v>279</v>
      </c>
      <c r="Q48" s="4">
        <v>10</v>
      </c>
      <c r="R48" s="4">
        <v>0</v>
      </c>
      <c r="S48" s="4">
        <v>500</v>
      </c>
      <c r="T48" s="4">
        <v>2310</v>
      </c>
      <c r="U48" s="4">
        <v>2</v>
      </c>
      <c r="V48" s="14">
        <f t="shared" si="18"/>
        <v>25945</v>
      </c>
      <c r="W48" s="4">
        <v>0</v>
      </c>
      <c r="X48" s="4">
        <v>60</v>
      </c>
      <c r="Y48" s="4">
        <v>44</v>
      </c>
      <c r="Z48" s="4">
        <v>1317</v>
      </c>
      <c r="AA48" s="4">
        <v>194</v>
      </c>
      <c r="AB48" s="4">
        <v>0</v>
      </c>
      <c r="AC48" s="4">
        <v>193</v>
      </c>
      <c r="AD48" s="4">
        <v>308</v>
      </c>
      <c r="AE48" s="4">
        <v>392</v>
      </c>
      <c r="AF48" s="4">
        <v>133</v>
      </c>
      <c r="AG48" s="4">
        <v>0</v>
      </c>
      <c r="AH48" s="4">
        <v>150</v>
      </c>
      <c r="AI48" s="4">
        <v>646</v>
      </c>
      <c r="AJ48" s="4">
        <v>3437</v>
      </c>
      <c r="AK48" s="4">
        <v>1721</v>
      </c>
      <c r="AL48" s="4">
        <v>0</v>
      </c>
      <c r="AM48" s="4">
        <v>9210</v>
      </c>
      <c r="AN48" s="4">
        <v>524</v>
      </c>
      <c r="AO48" s="4">
        <v>304</v>
      </c>
      <c r="AP48" s="4">
        <v>0</v>
      </c>
      <c r="AQ48" s="4">
        <v>801</v>
      </c>
      <c r="AR48" s="4">
        <v>4202</v>
      </c>
      <c r="AS48" s="4">
        <v>92</v>
      </c>
      <c r="AT48" s="4">
        <v>3300</v>
      </c>
      <c r="AU48" s="4">
        <v>2101</v>
      </c>
      <c r="AV48" s="4">
        <v>727</v>
      </c>
      <c r="AW48" s="4">
        <v>512</v>
      </c>
      <c r="AX48" s="4">
        <v>199</v>
      </c>
      <c r="AY48" s="4">
        <v>0</v>
      </c>
      <c r="AZ48" s="4">
        <v>11953</v>
      </c>
      <c r="BA48" s="4">
        <v>30</v>
      </c>
      <c r="BB48" s="4">
        <v>0</v>
      </c>
      <c r="BC48" s="4">
        <v>259</v>
      </c>
      <c r="BD48" s="4">
        <v>55</v>
      </c>
      <c r="BE48" s="4">
        <v>2476</v>
      </c>
      <c r="BF48" s="4">
        <v>8242</v>
      </c>
      <c r="BG48" s="4">
        <v>51</v>
      </c>
      <c r="BH48" s="4">
        <v>1095</v>
      </c>
      <c r="BI48" s="14">
        <f t="shared" si="19"/>
        <v>47854</v>
      </c>
      <c r="BJ48" s="4">
        <v>240</v>
      </c>
      <c r="BK48" s="4">
        <v>0</v>
      </c>
      <c r="BL48" s="4">
        <v>0</v>
      </c>
      <c r="BM48" s="4">
        <v>50</v>
      </c>
      <c r="BN48" s="4">
        <v>0</v>
      </c>
      <c r="BO48" s="4">
        <v>186</v>
      </c>
      <c r="BP48" s="4">
        <v>47</v>
      </c>
      <c r="BQ48" s="4">
        <v>0</v>
      </c>
      <c r="BR48" s="4">
        <v>0</v>
      </c>
      <c r="BS48" s="4">
        <v>0</v>
      </c>
      <c r="BT48" s="4">
        <v>0</v>
      </c>
      <c r="BU48" s="4">
        <v>1250</v>
      </c>
      <c r="BV48" s="4">
        <v>0</v>
      </c>
      <c r="BW48" s="14">
        <f t="shared" si="20"/>
        <v>1773</v>
      </c>
      <c r="BX48" s="4">
        <v>0</v>
      </c>
      <c r="BY48" s="4">
        <v>0</v>
      </c>
      <c r="BZ48" s="4">
        <v>0</v>
      </c>
      <c r="CA48" s="4">
        <v>0</v>
      </c>
      <c r="CB48" s="4">
        <v>2472</v>
      </c>
      <c r="CC48" s="14">
        <f t="shared" si="21"/>
        <v>2472</v>
      </c>
      <c r="CD48" s="4">
        <v>3307</v>
      </c>
      <c r="CE48" s="4">
        <v>717</v>
      </c>
      <c r="CF48" s="14">
        <f t="shared" si="22"/>
        <v>4024</v>
      </c>
      <c r="CG48" s="4">
        <v>121</v>
      </c>
      <c r="CH48" s="4">
        <v>0</v>
      </c>
      <c r="CI48" s="4">
        <v>0</v>
      </c>
      <c r="CJ48" s="14">
        <f t="shared" si="23"/>
        <v>121</v>
      </c>
      <c r="CK48" s="4">
        <v>8137</v>
      </c>
      <c r="CL48" s="4">
        <v>4041</v>
      </c>
      <c r="CM48" s="4">
        <v>325</v>
      </c>
      <c r="CN48" s="4">
        <v>0</v>
      </c>
      <c r="CO48" s="4">
        <v>0</v>
      </c>
      <c r="CP48" s="4">
        <v>0</v>
      </c>
      <c r="CQ48" s="4">
        <v>0</v>
      </c>
      <c r="CR48" s="4">
        <v>136</v>
      </c>
      <c r="CS48" s="4">
        <v>527</v>
      </c>
      <c r="CT48" s="4">
        <v>907</v>
      </c>
      <c r="CU48" s="4">
        <v>276</v>
      </c>
      <c r="CV48" s="4">
        <v>0</v>
      </c>
      <c r="CW48" s="4">
        <v>170</v>
      </c>
      <c r="CX48" s="4">
        <v>11</v>
      </c>
      <c r="CY48" s="4">
        <v>0</v>
      </c>
      <c r="CZ48" s="4">
        <v>128</v>
      </c>
      <c r="DA48" s="4">
        <v>0</v>
      </c>
      <c r="DB48" s="4">
        <v>643</v>
      </c>
      <c r="DC48" s="4">
        <v>149</v>
      </c>
      <c r="DD48" s="4">
        <f aca="true" t="shared" si="31" ref="DD48:DD60">DC48+DB48+DA48+CZ48+CY48+CX48+CW48+CV48+CU48+CT48+CS48+CR48+CQ48+CP48+CO48+CN48+CM48+CL48+CK48</f>
        <v>15450</v>
      </c>
      <c r="DE48" s="4">
        <v>1160</v>
      </c>
      <c r="DF48" s="4">
        <v>0</v>
      </c>
      <c r="DG48" s="4">
        <v>0</v>
      </c>
      <c r="DH48" s="4">
        <v>0</v>
      </c>
      <c r="DI48" s="4">
        <f aca="true" t="shared" si="32" ref="DI48:DI60">DH48+DG48+DF48+DE48</f>
        <v>1160</v>
      </c>
      <c r="DJ48" s="4">
        <v>0</v>
      </c>
      <c r="DK48" s="4">
        <v>5258</v>
      </c>
      <c r="DL48" s="4">
        <v>0</v>
      </c>
      <c r="DM48" s="4">
        <v>0</v>
      </c>
      <c r="DN48" s="4">
        <v>27</v>
      </c>
      <c r="DO48" s="4">
        <v>75</v>
      </c>
      <c r="DP48" s="4">
        <f t="shared" si="24"/>
        <v>5360</v>
      </c>
      <c r="DQ48" s="4">
        <v>0</v>
      </c>
      <c r="DR48" s="4">
        <v>41588</v>
      </c>
      <c r="DS48" s="4">
        <v>114</v>
      </c>
      <c r="DT48" s="4">
        <v>0</v>
      </c>
      <c r="DU48" s="4">
        <v>18</v>
      </c>
      <c r="DV48" s="4">
        <v>0</v>
      </c>
      <c r="DW48" s="4">
        <v>1077</v>
      </c>
      <c r="DX48" s="4">
        <v>347</v>
      </c>
      <c r="DY48" s="4">
        <v>0</v>
      </c>
      <c r="DZ48" s="14">
        <f t="shared" si="25"/>
        <v>43144</v>
      </c>
      <c r="EA48" s="4">
        <v>923</v>
      </c>
      <c r="EB48" s="4">
        <v>108</v>
      </c>
      <c r="EC48" s="4">
        <v>1471</v>
      </c>
      <c r="ED48" s="4">
        <v>694</v>
      </c>
      <c r="EE48" s="4">
        <v>26748</v>
      </c>
      <c r="EF48" s="14">
        <f t="shared" si="26"/>
        <v>29944</v>
      </c>
      <c r="EG48" s="4">
        <v>0</v>
      </c>
      <c r="EH48" s="4">
        <v>875</v>
      </c>
      <c r="EI48" s="4">
        <v>802</v>
      </c>
      <c r="EJ48" s="4">
        <v>78</v>
      </c>
      <c r="EK48" s="4">
        <v>14470</v>
      </c>
      <c r="EL48" s="4">
        <v>2327</v>
      </c>
      <c r="EM48" s="4">
        <v>297</v>
      </c>
      <c r="EN48" s="4">
        <v>3227</v>
      </c>
      <c r="EO48" s="4">
        <v>2290</v>
      </c>
      <c r="EP48" s="4">
        <v>2110</v>
      </c>
      <c r="EQ48" s="4">
        <v>154</v>
      </c>
      <c r="ER48" s="4">
        <v>3803</v>
      </c>
      <c r="ES48" s="4">
        <v>72</v>
      </c>
      <c r="ET48" s="4">
        <v>0</v>
      </c>
      <c r="EU48" s="4">
        <v>0</v>
      </c>
      <c r="EV48" s="4">
        <v>0</v>
      </c>
      <c r="EW48" s="14">
        <f t="shared" si="27"/>
        <v>30505</v>
      </c>
      <c r="EX48" s="4">
        <v>7643</v>
      </c>
      <c r="EY48" s="4">
        <v>71</v>
      </c>
      <c r="EZ48" s="4">
        <v>0</v>
      </c>
      <c r="FA48" s="4">
        <v>580</v>
      </c>
      <c r="FB48" s="4">
        <v>1756</v>
      </c>
      <c r="FC48" s="4">
        <v>0</v>
      </c>
      <c r="FD48" s="4">
        <v>119</v>
      </c>
      <c r="FE48" s="4">
        <v>5</v>
      </c>
      <c r="FF48" s="4">
        <v>0</v>
      </c>
      <c r="FG48" s="4">
        <v>0</v>
      </c>
      <c r="FH48" s="4">
        <v>679</v>
      </c>
      <c r="FI48" s="4">
        <v>318</v>
      </c>
      <c r="FJ48" s="4">
        <f aca="true" t="shared" si="33" ref="FJ48:FJ60">FI48+FH48+FG48+FF48+FE48+FD48+FC48+FB48+FA48+EZ48+EY48+EX48</f>
        <v>11171</v>
      </c>
      <c r="FK48" s="4">
        <v>0</v>
      </c>
      <c r="FL48" s="4">
        <v>1861</v>
      </c>
      <c r="FM48" s="4">
        <v>0</v>
      </c>
      <c r="FN48" s="4">
        <v>414</v>
      </c>
      <c r="FO48" s="4">
        <f aca="true" t="shared" si="34" ref="FO48:FO60">FN48+FM48+FL48+FK48</f>
        <v>2275</v>
      </c>
      <c r="FP48" s="4">
        <v>9860</v>
      </c>
      <c r="FQ48" s="4">
        <v>0</v>
      </c>
      <c r="FR48" s="4">
        <v>21</v>
      </c>
      <c r="FS48" s="4">
        <v>0</v>
      </c>
      <c r="FT48" s="4">
        <v>0</v>
      </c>
      <c r="FU48" s="4">
        <v>0</v>
      </c>
      <c r="FV48" s="4">
        <v>0</v>
      </c>
      <c r="FW48" s="4">
        <v>33</v>
      </c>
      <c r="FX48" s="4">
        <v>1011</v>
      </c>
      <c r="FY48" s="14">
        <f t="shared" si="28"/>
        <v>10925</v>
      </c>
      <c r="FZ48" s="4">
        <v>6378</v>
      </c>
      <c r="GA48" s="4">
        <v>0</v>
      </c>
      <c r="GB48" s="4">
        <v>0</v>
      </c>
      <c r="GC48" s="4">
        <v>0</v>
      </c>
      <c r="GD48" s="4">
        <v>0</v>
      </c>
      <c r="GE48" s="4">
        <v>601</v>
      </c>
      <c r="GF48" s="4">
        <v>617</v>
      </c>
      <c r="GG48" s="4">
        <v>35</v>
      </c>
      <c r="GH48" s="4">
        <v>26942</v>
      </c>
      <c r="GI48" s="4">
        <v>2749</v>
      </c>
      <c r="GJ48" s="14">
        <f t="shared" si="29"/>
        <v>37322</v>
      </c>
      <c r="GK48" s="14">
        <f aca="true" t="shared" si="35" ref="GK48:GK60">GJ48+FY48+FO48+FJ48+EW48+EF48+DZ48+DP48+DI48+DD48+CJ48+CF48+CC48+BW48+BI48+AJ48+V48+H48+G48</f>
        <v>1329323</v>
      </c>
    </row>
    <row r="49" spans="1:193" ht="26.25">
      <c r="A49" s="13" t="s">
        <v>50</v>
      </c>
      <c r="B49" s="3" t="s">
        <v>51</v>
      </c>
      <c r="C49" s="4">
        <v>203561</v>
      </c>
      <c r="D49" s="4">
        <v>91991</v>
      </c>
      <c r="E49" s="4">
        <v>98110</v>
      </c>
      <c r="F49" s="4">
        <v>118480</v>
      </c>
      <c r="G49" s="4">
        <f t="shared" si="30"/>
        <v>512142</v>
      </c>
      <c r="H49" s="4">
        <v>127330</v>
      </c>
      <c r="I49" s="4">
        <v>10080</v>
      </c>
      <c r="J49" s="4">
        <v>138</v>
      </c>
      <c r="K49" s="4">
        <v>0</v>
      </c>
      <c r="L49" s="4">
        <v>2</v>
      </c>
      <c r="M49" s="4">
        <v>41</v>
      </c>
      <c r="N49" s="4">
        <v>586</v>
      </c>
      <c r="O49" s="4">
        <v>20</v>
      </c>
      <c r="P49" s="4">
        <v>42</v>
      </c>
      <c r="Q49" s="4">
        <v>11</v>
      </c>
      <c r="R49" s="4">
        <v>4</v>
      </c>
      <c r="S49" s="4">
        <v>78</v>
      </c>
      <c r="T49" s="4">
        <v>346</v>
      </c>
      <c r="U49" s="4">
        <v>0</v>
      </c>
      <c r="V49" s="14">
        <f t="shared" si="18"/>
        <v>11348</v>
      </c>
      <c r="W49" s="4">
        <v>0</v>
      </c>
      <c r="X49" s="4">
        <v>9</v>
      </c>
      <c r="Y49" s="4">
        <v>1096</v>
      </c>
      <c r="Z49" s="4">
        <v>200</v>
      </c>
      <c r="AA49" s="4">
        <v>29</v>
      </c>
      <c r="AB49" s="4">
        <v>0</v>
      </c>
      <c r="AC49" s="4">
        <v>29</v>
      </c>
      <c r="AD49" s="4">
        <v>46</v>
      </c>
      <c r="AE49" s="4">
        <v>59</v>
      </c>
      <c r="AF49" s="4">
        <v>20</v>
      </c>
      <c r="AG49" s="4">
        <v>6015</v>
      </c>
      <c r="AH49" s="4">
        <v>23</v>
      </c>
      <c r="AI49" s="4">
        <v>127</v>
      </c>
      <c r="AJ49" s="4">
        <v>7653</v>
      </c>
      <c r="AK49" s="4">
        <v>2062</v>
      </c>
      <c r="AL49" s="4">
        <v>33</v>
      </c>
      <c r="AM49" s="4">
        <v>12298</v>
      </c>
      <c r="AN49" s="4">
        <v>79</v>
      </c>
      <c r="AO49" s="4">
        <v>46</v>
      </c>
      <c r="AP49" s="4">
        <v>2408</v>
      </c>
      <c r="AQ49" s="4">
        <v>158</v>
      </c>
      <c r="AR49" s="4">
        <v>2959</v>
      </c>
      <c r="AS49" s="4">
        <v>104</v>
      </c>
      <c r="AT49" s="4">
        <v>574</v>
      </c>
      <c r="AU49" s="4">
        <v>2953</v>
      </c>
      <c r="AV49" s="4">
        <v>110</v>
      </c>
      <c r="AW49" s="4">
        <v>676</v>
      </c>
      <c r="AX49" s="4">
        <v>30</v>
      </c>
      <c r="AY49" s="4">
        <v>241</v>
      </c>
      <c r="AZ49" s="4">
        <v>2047</v>
      </c>
      <c r="BA49" s="4">
        <v>5</v>
      </c>
      <c r="BB49" s="4">
        <v>455</v>
      </c>
      <c r="BC49" s="4">
        <v>93</v>
      </c>
      <c r="BD49" s="4">
        <v>8</v>
      </c>
      <c r="BE49" s="4">
        <v>872</v>
      </c>
      <c r="BF49" s="4">
        <v>1958</v>
      </c>
      <c r="BG49" s="4">
        <v>8</v>
      </c>
      <c r="BH49" s="4">
        <v>2163</v>
      </c>
      <c r="BI49" s="14">
        <f t="shared" si="19"/>
        <v>32340</v>
      </c>
      <c r="BJ49" s="4">
        <v>42</v>
      </c>
      <c r="BK49" s="4">
        <v>214</v>
      </c>
      <c r="BL49" s="4">
        <v>1306</v>
      </c>
      <c r="BM49" s="4">
        <v>58</v>
      </c>
      <c r="BN49" s="4">
        <v>12</v>
      </c>
      <c r="BO49" s="4">
        <v>191</v>
      </c>
      <c r="BP49" s="4">
        <v>99</v>
      </c>
      <c r="BQ49" s="4">
        <v>78</v>
      </c>
      <c r="BR49" s="4">
        <v>77</v>
      </c>
      <c r="BS49" s="4">
        <v>0</v>
      </c>
      <c r="BT49" s="4">
        <v>15</v>
      </c>
      <c r="BU49" s="4">
        <v>2759</v>
      </c>
      <c r="BV49" s="4">
        <v>0</v>
      </c>
      <c r="BW49" s="14">
        <f t="shared" si="20"/>
        <v>4851</v>
      </c>
      <c r="BX49" s="4">
        <v>0</v>
      </c>
      <c r="BY49" s="4">
        <v>720</v>
      </c>
      <c r="BZ49" s="4">
        <v>0</v>
      </c>
      <c r="CA49" s="4">
        <v>0</v>
      </c>
      <c r="CB49" s="4">
        <v>2368</v>
      </c>
      <c r="CC49" s="14">
        <f t="shared" si="21"/>
        <v>3088</v>
      </c>
      <c r="CD49" s="4">
        <v>612</v>
      </c>
      <c r="CE49" s="4">
        <v>1000</v>
      </c>
      <c r="CF49" s="14">
        <f t="shared" si="22"/>
        <v>1612</v>
      </c>
      <c r="CG49" s="4">
        <v>600</v>
      </c>
      <c r="CH49" s="4">
        <v>179</v>
      </c>
      <c r="CI49" s="4">
        <v>0</v>
      </c>
      <c r="CJ49" s="14">
        <f t="shared" si="23"/>
        <v>779</v>
      </c>
      <c r="CK49" s="4">
        <v>5282</v>
      </c>
      <c r="CL49" s="4">
        <v>8706</v>
      </c>
      <c r="CM49" s="4">
        <v>49</v>
      </c>
      <c r="CN49" s="4">
        <v>313</v>
      </c>
      <c r="CO49" s="4">
        <v>0</v>
      </c>
      <c r="CP49" s="4">
        <v>0</v>
      </c>
      <c r="CQ49" s="4">
        <v>17</v>
      </c>
      <c r="CR49" s="4">
        <v>20</v>
      </c>
      <c r="CS49" s="4">
        <v>198</v>
      </c>
      <c r="CT49" s="4">
        <v>136</v>
      </c>
      <c r="CU49" s="4">
        <v>210</v>
      </c>
      <c r="CV49" s="4">
        <v>0</v>
      </c>
      <c r="CW49" s="4">
        <v>26</v>
      </c>
      <c r="CX49" s="4">
        <v>2</v>
      </c>
      <c r="CY49" s="4">
        <v>364</v>
      </c>
      <c r="CZ49" s="4">
        <v>19</v>
      </c>
      <c r="DA49" s="4">
        <v>0</v>
      </c>
      <c r="DB49" s="4">
        <v>97</v>
      </c>
      <c r="DC49" s="4">
        <v>22</v>
      </c>
      <c r="DD49" s="4">
        <f t="shared" si="31"/>
        <v>15461</v>
      </c>
      <c r="DE49" s="4">
        <v>4835</v>
      </c>
      <c r="DF49" s="4">
        <v>122</v>
      </c>
      <c r="DG49" s="4">
        <v>0</v>
      </c>
      <c r="DH49" s="4">
        <v>0</v>
      </c>
      <c r="DI49" s="4">
        <f t="shared" si="32"/>
        <v>4957</v>
      </c>
      <c r="DJ49" s="4">
        <v>0</v>
      </c>
      <c r="DK49" s="4">
        <v>1544</v>
      </c>
      <c r="DL49" s="4">
        <v>1204</v>
      </c>
      <c r="DM49" s="4">
        <v>0</v>
      </c>
      <c r="DN49" s="4">
        <v>4</v>
      </c>
      <c r="DO49" s="4">
        <v>11</v>
      </c>
      <c r="DP49" s="4">
        <f t="shared" si="24"/>
        <v>2763</v>
      </c>
      <c r="DQ49" s="4">
        <v>0</v>
      </c>
      <c r="DR49" s="4">
        <v>14573</v>
      </c>
      <c r="DS49" s="4">
        <v>144</v>
      </c>
      <c r="DT49" s="4">
        <v>118</v>
      </c>
      <c r="DU49" s="4">
        <v>737</v>
      </c>
      <c r="DV49" s="4">
        <v>0</v>
      </c>
      <c r="DW49" s="4">
        <v>162</v>
      </c>
      <c r="DX49" s="4">
        <v>52</v>
      </c>
      <c r="DY49" s="4">
        <v>12</v>
      </c>
      <c r="DZ49" s="14">
        <f t="shared" si="25"/>
        <v>15798</v>
      </c>
      <c r="EA49" s="4">
        <v>138</v>
      </c>
      <c r="EB49" s="4">
        <v>16</v>
      </c>
      <c r="EC49" s="4">
        <v>1976</v>
      </c>
      <c r="ED49" s="4">
        <v>399</v>
      </c>
      <c r="EE49" s="4">
        <v>19287</v>
      </c>
      <c r="EF49" s="14">
        <f t="shared" si="26"/>
        <v>21816</v>
      </c>
      <c r="EG49" s="4">
        <v>0</v>
      </c>
      <c r="EH49" s="4">
        <v>1172</v>
      </c>
      <c r="EI49" s="4">
        <v>120</v>
      </c>
      <c r="EJ49" s="4">
        <v>263</v>
      </c>
      <c r="EK49" s="4">
        <v>6328</v>
      </c>
      <c r="EL49" s="4">
        <v>455</v>
      </c>
      <c r="EM49" s="4">
        <v>1912</v>
      </c>
      <c r="EN49" s="4">
        <v>484</v>
      </c>
      <c r="EO49" s="4">
        <v>343</v>
      </c>
      <c r="EP49" s="4">
        <v>316</v>
      </c>
      <c r="EQ49" s="4">
        <v>23</v>
      </c>
      <c r="ER49" s="4">
        <v>570</v>
      </c>
      <c r="ES49" s="4">
        <v>11</v>
      </c>
      <c r="ET49" s="4">
        <v>0</v>
      </c>
      <c r="EU49" s="4">
        <v>0</v>
      </c>
      <c r="EV49" s="4">
        <v>2</v>
      </c>
      <c r="EW49" s="14">
        <f t="shared" si="27"/>
        <v>11999</v>
      </c>
      <c r="EX49" s="4">
        <v>5069</v>
      </c>
      <c r="EY49" s="4">
        <v>11</v>
      </c>
      <c r="EZ49" s="4">
        <v>0</v>
      </c>
      <c r="FA49" s="4">
        <v>367</v>
      </c>
      <c r="FB49" s="4">
        <v>735</v>
      </c>
      <c r="FC49" s="4">
        <v>0</v>
      </c>
      <c r="FD49" s="4">
        <v>18</v>
      </c>
      <c r="FE49" s="4">
        <v>1</v>
      </c>
      <c r="FF49" s="4">
        <v>307</v>
      </c>
      <c r="FG49" s="4">
        <v>27</v>
      </c>
      <c r="FH49" s="4">
        <v>688</v>
      </c>
      <c r="FI49" s="4">
        <v>48</v>
      </c>
      <c r="FJ49" s="4">
        <f t="shared" si="33"/>
        <v>7271</v>
      </c>
      <c r="FK49" s="4">
        <v>0</v>
      </c>
      <c r="FL49" s="4">
        <v>667</v>
      </c>
      <c r="FM49" s="4">
        <v>0</v>
      </c>
      <c r="FN49" s="4">
        <v>464</v>
      </c>
      <c r="FO49" s="4">
        <f t="shared" si="34"/>
        <v>1131</v>
      </c>
      <c r="FP49" s="4">
        <v>5185</v>
      </c>
      <c r="FQ49" s="4">
        <v>9</v>
      </c>
      <c r="FR49" s="4">
        <v>333</v>
      </c>
      <c r="FS49" s="4">
        <v>53</v>
      </c>
      <c r="FT49" s="4">
        <v>0</v>
      </c>
      <c r="FU49" s="4">
        <v>1246</v>
      </c>
      <c r="FV49" s="4">
        <v>10</v>
      </c>
      <c r="FW49" s="4">
        <v>36</v>
      </c>
      <c r="FX49" s="4">
        <v>2494</v>
      </c>
      <c r="FY49" s="14">
        <f t="shared" si="28"/>
        <v>9366</v>
      </c>
      <c r="FZ49" s="4">
        <v>1619</v>
      </c>
      <c r="GA49" s="4">
        <v>69</v>
      </c>
      <c r="GB49" s="4">
        <v>17</v>
      </c>
      <c r="GC49" s="4">
        <v>0</v>
      </c>
      <c r="GD49" s="4">
        <v>577</v>
      </c>
      <c r="GE49" s="4">
        <v>114</v>
      </c>
      <c r="GF49" s="4">
        <v>93</v>
      </c>
      <c r="GG49" s="4">
        <v>5</v>
      </c>
      <c r="GH49" s="4">
        <v>19023</v>
      </c>
      <c r="GI49" s="4">
        <v>444</v>
      </c>
      <c r="GJ49" s="14">
        <f t="shared" si="29"/>
        <v>21961</v>
      </c>
      <c r="GK49" s="14">
        <f t="shared" si="35"/>
        <v>813666</v>
      </c>
    </row>
    <row r="50" spans="1:193" ht="15">
      <c r="A50" s="13" t="s">
        <v>52</v>
      </c>
      <c r="B50" s="3" t="s">
        <v>53</v>
      </c>
      <c r="C50" s="4">
        <v>148216</v>
      </c>
      <c r="D50" s="4">
        <v>69075</v>
      </c>
      <c r="E50" s="4">
        <v>77911</v>
      </c>
      <c r="F50" s="4">
        <v>87342</v>
      </c>
      <c r="G50" s="4">
        <f t="shared" si="30"/>
        <v>382544</v>
      </c>
      <c r="H50" s="4">
        <v>98463</v>
      </c>
      <c r="I50" s="4">
        <v>6696</v>
      </c>
      <c r="J50" s="4">
        <v>138</v>
      </c>
      <c r="K50" s="4">
        <v>0</v>
      </c>
      <c r="L50" s="4">
        <v>2</v>
      </c>
      <c r="M50" s="4">
        <v>0</v>
      </c>
      <c r="N50" s="4">
        <v>584</v>
      </c>
      <c r="O50" s="4">
        <v>20</v>
      </c>
      <c r="P50" s="4">
        <v>0</v>
      </c>
      <c r="Q50" s="4">
        <v>9</v>
      </c>
      <c r="R50" s="4">
        <v>4</v>
      </c>
      <c r="S50" s="4">
        <v>3</v>
      </c>
      <c r="T50" s="4">
        <v>0</v>
      </c>
      <c r="U50" s="4">
        <v>0</v>
      </c>
      <c r="V50" s="14">
        <f t="shared" si="18"/>
        <v>7456</v>
      </c>
      <c r="W50" s="4">
        <v>0</v>
      </c>
      <c r="X50" s="4">
        <v>0</v>
      </c>
      <c r="Y50" s="4">
        <v>1089</v>
      </c>
      <c r="Z50" s="4">
        <v>2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6015</v>
      </c>
      <c r="AH50" s="4">
        <v>0</v>
      </c>
      <c r="AI50" s="4">
        <v>30</v>
      </c>
      <c r="AJ50" s="4">
        <v>7136</v>
      </c>
      <c r="AK50" s="4">
        <v>1804</v>
      </c>
      <c r="AL50" s="4">
        <v>33</v>
      </c>
      <c r="AM50" s="4">
        <v>10916</v>
      </c>
      <c r="AN50" s="4">
        <v>0</v>
      </c>
      <c r="AO50" s="4">
        <v>0</v>
      </c>
      <c r="AP50" s="4">
        <v>2408</v>
      </c>
      <c r="AQ50" s="4">
        <v>38</v>
      </c>
      <c r="AR50" s="4">
        <v>2329</v>
      </c>
      <c r="AS50" s="4">
        <v>90</v>
      </c>
      <c r="AT50" s="4">
        <v>79</v>
      </c>
      <c r="AU50" s="4">
        <v>2638</v>
      </c>
      <c r="AV50" s="4">
        <v>1</v>
      </c>
      <c r="AW50" s="4">
        <v>599</v>
      </c>
      <c r="AX50" s="4">
        <v>0</v>
      </c>
      <c r="AY50" s="4">
        <v>241</v>
      </c>
      <c r="AZ50" s="4">
        <v>254</v>
      </c>
      <c r="BA50" s="4">
        <v>0</v>
      </c>
      <c r="BB50" s="4">
        <v>455</v>
      </c>
      <c r="BC50" s="4">
        <v>54</v>
      </c>
      <c r="BD50" s="4">
        <v>0</v>
      </c>
      <c r="BE50" s="4">
        <v>501</v>
      </c>
      <c r="BF50" s="4">
        <v>722</v>
      </c>
      <c r="BG50" s="4">
        <v>0</v>
      </c>
      <c r="BH50" s="4">
        <v>1999</v>
      </c>
      <c r="BI50" s="14">
        <f t="shared" si="19"/>
        <v>25161</v>
      </c>
      <c r="BJ50" s="4">
        <v>6</v>
      </c>
      <c r="BK50" s="4">
        <v>214</v>
      </c>
      <c r="BL50" s="4">
        <v>1306</v>
      </c>
      <c r="BM50" s="4">
        <v>51</v>
      </c>
      <c r="BN50" s="4">
        <v>12</v>
      </c>
      <c r="BO50" s="4">
        <v>163</v>
      </c>
      <c r="BP50" s="4">
        <v>92</v>
      </c>
      <c r="BQ50" s="4">
        <v>78</v>
      </c>
      <c r="BR50" s="4">
        <v>77</v>
      </c>
      <c r="BS50" s="4">
        <v>0</v>
      </c>
      <c r="BT50" s="4">
        <v>15</v>
      </c>
      <c r="BU50" s="4">
        <v>2571</v>
      </c>
      <c r="BV50" s="4">
        <v>0</v>
      </c>
      <c r="BW50" s="14">
        <f t="shared" si="20"/>
        <v>4585</v>
      </c>
      <c r="BX50" s="4">
        <v>0</v>
      </c>
      <c r="BY50" s="4">
        <v>720</v>
      </c>
      <c r="BZ50" s="4">
        <v>0</v>
      </c>
      <c r="CA50" s="4">
        <v>0</v>
      </c>
      <c r="CB50" s="4">
        <v>1997</v>
      </c>
      <c r="CC50" s="14">
        <f t="shared" si="21"/>
        <v>2717</v>
      </c>
      <c r="CD50" s="4">
        <v>116</v>
      </c>
      <c r="CE50" s="4">
        <v>893</v>
      </c>
      <c r="CF50" s="14">
        <f t="shared" si="22"/>
        <v>1009</v>
      </c>
      <c r="CG50" s="4">
        <v>582</v>
      </c>
      <c r="CH50" s="4">
        <v>179</v>
      </c>
      <c r="CI50" s="4">
        <v>0</v>
      </c>
      <c r="CJ50" s="14">
        <f t="shared" si="23"/>
        <v>761</v>
      </c>
      <c r="CK50" s="4">
        <v>4061</v>
      </c>
      <c r="CL50" s="4">
        <v>8100</v>
      </c>
      <c r="CM50" s="4">
        <v>0</v>
      </c>
      <c r="CN50" s="4">
        <v>313</v>
      </c>
      <c r="CO50" s="4">
        <v>0</v>
      </c>
      <c r="CP50" s="4">
        <v>0</v>
      </c>
      <c r="CQ50" s="4">
        <v>17</v>
      </c>
      <c r="CR50" s="4">
        <v>0</v>
      </c>
      <c r="CS50" s="4">
        <v>119</v>
      </c>
      <c r="CT50" s="4">
        <v>0</v>
      </c>
      <c r="CU50" s="4">
        <v>169</v>
      </c>
      <c r="CV50" s="4">
        <v>0</v>
      </c>
      <c r="CW50" s="4">
        <v>0</v>
      </c>
      <c r="CX50" s="4">
        <v>0</v>
      </c>
      <c r="CY50" s="4">
        <v>364</v>
      </c>
      <c r="CZ50" s="4">
        <v>0</v>
      </c>
      <c r="DA50" s="4">
        <v>0</v>
      </c>
      <c r="DB50" s="4">
        <v>0</v>
      </c>
      <c r="DC50" s="4">
        <v>0</v>
      </c>
      <c r="DD50" s="4">
        <f t="shared" si="31"/>
        <v>13143</v>
      </c>
      <c r="DE50" s="4">
        <v>4661</v>
      </c>
      <c r="DF50" s="4">
        <v>122</v>
      </c>
      <c r="DG50" s="4">
        <v>0</v>
      </c>
      <c r="DH50" s="4">
        <v>0</v>
      </c>
      <c r="DI50" s="4">
        <f t="shared" si="32"/>
        <v>4783</v>
      </c>
      <c r="DJ50" s="4">
        <v>0</v>
      </c>
      <c r="DK50" s="4">
        <v>755</v>
      </c>
      <c r="DL50" s="4">
        <v>1204</v>
      </c>
      <c r="DM50" s="4">
        <v>0</v>
      </c>
      <c r="DN50" s="4">
        <v>0</v>
      </c>
      <c r="DO50" s="4">
        <v>0</v>
      </c>
      <c r="DP50" s="4">
        <f t="shared" si="24"/>
        <v>1959</v>
      </c>
      <c r="DQ50" s="4">
        <v>0</v>
      </c>
      <c r="DR50" s="4">
        <v>8335</v>
      </c>
      <c r="DS50" s="4">
        <v>127</v>
      </c>
      <c r="DT50" s="4">
        <v>118</v>
      </c>
      <c r="DU50" s="4">
        <v>734</v>
      </c>
      <c r="DV50" s="4">
        <v>0</v>
      </c>
      <c r="DW50" s="4">
        <v>0</v>
      </c>
      <c r="DX50" s="4">
        <v>0</v>
      </c>
      <c r="DY50" s="4">
        <v>12</v>
      </c>
      <c r="DZ50" s="14">
        <f t="shared" si="25"/>
        <v>9326</v>
      </c>
      <c r="EA50" s="4">
        <v>0</v>
      </c>
      <c r="EB50" s="4">
        <v>0</v>
      </c>
      <c r="EC50" s="4">
        <v>1755</v>
      </c>
      <c r="ED50" s="4">
        <v>295</v>
      </c>
      <c r="EE50" s="4">
        <v>15275</v>
      </c>
      <c r="EF50" s="14">
        <f t="shared" si="26"/>
        <v>17325</v>
      </c>
      <c r="EG50" s="4">
        <v>0</v>
      </c>
      <c r="EH50" s="4">
        <v>1041</v>
      </c>
      <c r="EI50" s="4">
        <v>0</v>
      </c>
      <c r="EJ50" s="4">
        <v>251</v>
      </c>
      <c r="EK50" s="4">
        <v>4157</v>
      </c>
      <c r="EL50" s="4">
        <v>106</v>
      </c>
      <c r="EM50" s="4">
        <v>1867</v>
      </c>
      <c r="EN50" s="4">
        <v>0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4">
        <v>0</v>
      </c>
      <c r="EU50" s="4">
        <v>0</v>
      </c>
      <c r="EV50" s="4">
        <v>2</v>
      </c>
      <c r="EW50" s="14">
        <f t="shared" si="27"/>
        <v>7424</v>
      </c>
      <c r="EX50" s="4">
        <v>3923</v>
      </c>
      <c r="EY50" s="4">
        <v>0</v>
      </c>
      <c r="EZ50" s="4">
        <v>0</v>
      </c>
      <c r="FA50" s="4">
        <v>280</v>
      </c>
      <c r="FB50" s="4">
        <v>472</v>
      </c>
      <c r="FC50" s="4">
        <v>0</v>
      </c>
      <c r="FD50" s="4">
        <v>0</v>
      </c>
      <c r="FE50" s="4">
        <v>0</v>
      </c>
      <c r="FF50" s="4">
        <v>307</v>
      </c>
      <c r="FG50" s="4">
        <v>27</v>
      </c>
      <c r="FH50" s="4">
        <v>586</v>
      </c>
      <c r="FI50" s="4">
        <v>0</v>
      </c>
      <c r="FJ50" s="4">
        <f t="shared" si="33"/>
        <v>5595</v>
      </c>
      <c r="FK50" s="4">
        <v>0</v>
      </c>
      <c r="FL50" s="4">
        <v>388</v>
      </c>
      <c r="FM50" s="4">
        <v>0</v>
      </c>
      <c r="FN50" s="4">
        <v>402</v>
      </c>
      <c r="FO50" s="4">
        <f t="shared" si="34"/>
        <v>790</v>
      </c>
      <c r="FP50" s="4">
        <v>3706</v>
      </c>
      <c r="FQ50" s="4">
        <v>9</v>
      </c>
      <c r="FR50" s="4">
        <v>330</v>
      </c>
      <c r="FS50" s="4">
        <v>53</v>
      </c>
      <c r="FT50" s="4">
        <v>0</v>
      </c>
      <c r="FU50" s="4">
        <v>1246</v>
      </c>
      <c r="FV50" s="4">
        <v>10</v>
      </c>
      <c r="FW50" s="4">
        <v>31</v>
      </c>
      <c r="FX50" s="4">
        <v>2343</v>
      </c>
      <c r="FY50" s="14">
        <f t="shared" si="28"/>
        <v>7728</v>
      </c>
      <c r="FZ50" s="4">
        <v>662</v>
      </c>
      <c r="GA50" s="4">
        <v>69</v>
      </c>
      <c r="GB50" s="4">
        <v>17</v>
      </c>
      <c r="GC50" s="4">
        <v>0</v>
      </c>
      <c r="GD50" s="4">
        <v>577</v>
      </c>
      <c r="GE50" s="4">
        <v>24</v>
      </c>
      <c r="GF50" s="4">
        <v>0</v>
      </c>
      <c r="GG50" s="4">
        <v>0</v>
      </c>
      <c r="GH50" s="4">
        <v>14982</v>
      </c>
      <c r="GI50" s="4">
        <v>32</v>
      </c>
      <c r="GJ50" s="14">
        <f t="shared" si="29"/>
        <v>16363</v>
      </c>
      <c r="GK50" s="14">
        <f t="shared" si="35"/>
        <v>614268</v>
      </c>
    </row>
    <row r="51" spans="1:193" ht="15">
      <c r="A51" s="13" t="s">
        <v>54</v>
      </c>
      <c r="B51" s="3" t="s">
        <v>55</v>
      </c>
      <c r="C51" s="4">
        <v>55345</v>
      </c>
      <c r="D51" s="4">
        <v>22916</v>
      </c>
      <c r="E51" s="4">
        <v>20199</v>
      </c>
      <c r="F51" s="4">
        <v>31138</v>
      </c>
      <c r="G51" s="4">
        <f t="shared" si="30"/>
        <v>129598</v>
      </c>
      <c r="H51" s="4">
        <v>28867</v>
      </c>
      <c r="I51" s="4">
        <v>3384</v>
      </c>
      <c r="J51" s="4">
        <v>0</v>
      </c>
      <c r="K51" s="4">
        <v>0</v>
      </c>
      <c r="L51" s="4">
        <v>0</v>
      </c>
      <c r="M51" s="4">
        <v>41</v>
      </c>
      <c r="N51" s="4">
        <v>2</v>
      </c>
      <c r="O51" s="4">
        <v>0</v>
      </c>
      <c r="P51" s="4">
        <v>42</v>
      </c>
      <c r="Q51" s="4">
        <v>2</v>
      </c>
      <c r="R51" s="4">
        <v>0</v>
      </c>
      <c r="S51" s="4">
        <v>75</v>
      </c>
      <c r="T51" s="4">
        <v>346</v>
      </c>
      <c r="U51" s="4">
        <v>0</v>
      </c>
      <c r="V51" s="14">
        <f t="shared" si="18"/>
        <v>3892</v>
      </c>
      <c r="W51" s="4">
        <v>0</v>
      </c>
      <c r="X51" s="4">
        <v>9</v>
      </c>
      <c r="Y51" s="4">
        <v>7</v>
      </c>
      <c r="Z51" s="4">
        <v>198</v>
      </c>
      <c r="AA51" s="4">
        <v>29</v>
      </c>
      <c r="AB51" s="4">
        <v>0</v>
      </c>
      <c r="AC51" s="4">
        <v>29</v>
      </c>
      <c r="AD51" s="4">
        <v>46</v>
      </c>
      <c r="AE51" s="4">
        <v>59</v>
      </c>
      <c r="AF51" s="4">
        <v>20</v>
      </c>
      <c r="AG51" s="4">
        <v>0</v>
      </c>
      <c r="AH51" s="4">
        <v>23</v>
      </c>
      <c r="AI51" s="4">
        <v>97</v>
      </c>
      <c r="AJ51" s="4">
        <v>517</v>
      </c>
      <c r="AK51" s="4">
        <v>258</v>
      </c>
      <c r="AL51" s="4">
        <v>0</v>
      </c>
      <c r="AM51" s="4">
        <v>1382</v>
      </c>
      <c r="AN51" s="4">
        <v>79</v>
      </c>
      <c r="AO51" s="4">
        <v>46</v>
      </c>
      <c r="AP51" s="4">
        <v>0</v>
      </c>
      <c r="AQ51" s="4">
        <v>120</v>
      </c>
      <c r="AR51" s="4">
        <v>630</v>
      </c>
      <c r="AS51" s="4">
        <v>14</v>
      </c>
      <c r="AT51" s="4">
        <v>495</v>
      </c>
      <c r="AU51" s="4">
        <v>315</v>
      </c>
      <c r="AV51" s="4">
        <v>109</v>
      </c>
      <c r="AW51" s="4">
        <v>77</v>
      </c>
      <c r="AX51" s="4">
        <v>30</v>
      </c>
      <c r="AY51" s="4">
        <v>0</v>
      </c>
      <c r="AZ51" s="4">
        <v>1793</v>
      </c>
      <c r="BA51" s="4">
        <v>5</v>
      </c>
      <c r="BB51" s="4">
        <v>0</v>
      </c>
      <c r="BC51" s="4">
        <v>39</v>
      </c>
      <c r="BD51" s="4">
        <v>8</v>
      </c>
      <c r="BE51" s="4">
        <v>371</v>
      </c>
      <c r="BF51" s="4">
        <v>1236</v>
      </c>
      <c r="BG51" s="4">
        <v>8</v>
      </c>
      <c r="BH51" s="4">
        <v>164</v>
      </c>
      <c r="BI51" s="14">
        <f t="shared" si="19"/>
        <v>7179</v>
      </c>
      <c r="BJ51" s="4">
        <v>36</v>
      </c>
      <c r="BK51" s="4">
        <v>0</v>
      </c>
      <c r="BL51" s="4">
        <v>0</v>
      </c>
      <c r="BM51" s="4">
        <v>7</v>
      </c>
      <c r="BN51" s="4">
        <v>0</v>
      </c>
      <c r="BO51" s="4">
        <v>28</v>
      </c>
      <c r="BP51" s="4">
        <v>7</v>
      </c>
      <c r="BQ51" s="4">
        <v>0</v>
      </c>
      <c r="BR51" s="4">
        <v>0</v>
      </c>
      <c r="BS51" s="4">
        <v>0</v>
      </c>
      <c r="BT51" s="4">
        <v>0</v>
      </c>
      <c r="BU51" s="4">
        <v>188</v>
      </c>
      <c r="BV51" s="4">
        <v>0</v>
      </c>
      <c r="BW51" s="14">
        <f t="shared" si="20"/>
        <v>266</v>
      </c>
      <c r="BX51" s="4">
        <v>0</v>
      </c>
      <c r="BY51" s="4">
        <v>0</v>
      </c>
      <c r="BZ51" s="4">
        <v>0</v>
      </c>
      <c r="CA51" s="4">
        <v>0</v>
      </c>
      <c r="CB51" s="4">
        <v>371</v>
      </c>
      <c r="CC51" s="14">
        <f t="shared" si="21"/>
        <v>371</v>
      </c>
      <c r="CD51" s="4">
        <v>496</v>
      </c>
      <c r="CE51" s="4">
        <v>107</v>
      </c>
      <c r="CF51" s="14">
        <f t="shared" si="22"/>
        <v>603</v>
      </c>
      <c r="CG51" s="4">
        <v>18</v>
      </c>
      <c r="CH51" s="4">
        <v>0</v>
      </c>
      <c r="CI51" s="4">
        <v>0</v>
      </c>
      <c r="CJ51" s="14">
        <f t="shared" si="23"/>
        <v>18</v>
      </c>
      <c r="CK51" s="4">
        <v>1221</v>
      </c>
      <c r="CL51" s="4">
        <v>606</v>
      </c>
      <c r="CM51" s="4">
        <v>49</v>
      </c>
      <c r="CN51" s="4">
        <v>0</v>
      </c>
      <c r="CO51" s="4">
        <v>0</v>
      </c>
      <c r="CP51" s="4">
        <v>0</v>
      </c>
      <c r="CQ51" s="4">
        <v>0</v>
      </c>
      <c r="CR51" s="4">
        <v>20</v>
      </c>
      <c r="CS51" s="4">
        <v>79</v>
      </c>
      <c r="CT51" s="4">
        <v>136</v>
      </c>
      <c r="CU51" s="4">
        <v>41</v>
      </c>
      <c r="CV51" s="4">
        <v>0</v>
      </c>
      <c r="CW51" s="4">
        <v>26</v>
      </c>
      <c r="CX51" s="4">
        <v>2</v>
      </c>
      <c r="CY51" s="4">
        <v>0</v>
      </c>
      <c r="CZ51" s="4">
        <v>19</v>
      </c>
      <c r="DA51" s="4">
        <v>0</v>
      </c>
      <c r="DB51" s="4">
        <v>97</v>
      </c>
      <c r="DC51" s="4">
        <v>22</v>
      </c>
      <c r="DD51" s="4">
        <f t="shared" si="31"/>
        <v>2318</v>
      </c>
      <c r="DE51" s="4">
        <v>174</v>
      </c>
      <c r="DF51" s="4">
        <v>0</v>
      </c>
      <c r="DG51" s="4">
        <v>0</v>
      </c>
      <c r="DH51" s="4">
        <v>0</v>
      </c>
      <c r="DI51" s="4">
        <f t="shared" si="32"/>
        <v>174</v>
      </c>
      <c r="DJ51" s="4">
        <v>0</v>
      </c>
      <c r="DK51" s="4">
        <v>789</v>
      </c>
      <c r="DL51" s="4">
        <v>0</v>
      </c>
      <c r="DM51" s="4">
        <v>0</v>
      </c>
      <c r="DN51" s="4">
        <v>4</v>
      </c>
      <c r="DO51" s="4">
        <v>11</v>
      </c>
      <c r="DP51" s="4">
        <f t="shared" si="24"/>
        <v>804</v>
      </c>
      <c r="DQ51" s="4">
        <v>0</v>
      </c>
      <c r="DR51" s="4">
        <v>6238</v>
      </c>
      <c r="DS51" s="4">
        <v>17</v>
      </c>
      <c r="DT51" s="4">
        <v>0</v>
      </c>
      <c r="DU51" s="4">
        <v>3</v>
      </c>
      <c r="DV51" s="4">
        <v>0</v>
      </c>
      <c r="DW51" s="4">
        <v>162</v>
      </c>
      <c r="DX51" s="4">
        <v>52</v>
      </c>
      <c r="DY51" s="4">
        <v>0</v>
      </c>
      <c r="DZ51" s="14">
        <f t="shared" si="25"/>
        <v>6472</v>
      </c>
      <c r="EA51" s="4">
        <v>138</v>
      </c>
      <c r="EB51" s="4">
        <v>16</v>
      </c>
      <c r="EC51" s="4">
        <v>221</v>
      </c>
      <c r="ED51" s="4">
        <v>104</v>
      </c>
      <c r="EE51" s="4">
        <v>4012</v>
      </c>
      <c r="EF51" s="14">
        <f t="shared" si="26"/>
        <v>4491</v>
      </c>
      <c r="EG51" s="4">
        <v>0</v>
      </c>
      <c r="EH51" s="4">
        <v>131</v>
      </c>
      <c r="EI51" s="4">
        <v>120</v>
      </c>
      <c r="EJ51" s="4">
        <v>12</v>
      </c>
      <c r="EK51" s="4">
        <v>2171</v>
      </c>
      <c r="EL51" s="4">
        <v>349</v>
      </c>
      <c r="EM51" s="4">
        <v>45</v>
      </c>
      <c r="EN51" s="4">
        <v>484</v>
      </c>
      <c r="EO51" s="4">
        <v>343</v>
      </c>
      <c r="EP51" s="4">
        <v>316</v>
      </c>
      <c r="EQ51" s="4">
        <v>23</v>
      </c>
      <c r="ER51" s="4">
        <v>570</v>
      </c>
      <c r="ES51" s="4">
        <v>11</v>
      </c>
      <c r="ET51" s="4">
        <v>0</v>
      </c>
      <c r="EU51" s="4">
        <v>0</v>
      </c>
      <c r="EV51" s="4">
        <v>0</v>
      </c>
      <c r="EW51" s="14">
        <f t="shared" si="27"/>
        <v>4575</v>
      </c>
      <c r="EX51" s="4">
        <v>1146</v>
      </c>
      <c r="EY51" s="4">
        <v>11</v>
      </c>
      <c r="EZ51" s="4">
        <v>0</v>
      </c>
      <c r="FA51" s="4">
        <v>87</v>
      </c>
      <c r="FB51" s="4">
        <v>263</v>
      </c>
      <c r="FC51" s="4">
        <v>0</v>
      </c>
      <c r="FD51" s="4">
        <v>18</v>
      </c>
      <c r="FE51" s="4">
        <v>1</v>
      </c>
      <c r="FF51" s="4">
        <v>0</v>
      </c>
      <c r="FG51" s="4">
        <v>0</v>
      </c>
      <c r="FH51" s="4">
        <v>102</v>
      </c>
      <c r="FI51" s="4">
        <v>48</v>
      </c>
      <c r="FJ51" s="4">
        <f t="shared" si="33"/>
        <v>1676</v>
      </c>
      <c r="FK51" s="4">
        <v>0</v>
      </c>
      <c r="FL51" s="4">
        <v>279</v>
      </c>
      <c r="FM51" s="4">
        <v>0</v>
      </c>
      <c r="FN51" s="4">
        <v>62</v>
      </c>
      <c r="FO51" s="4">
        <f t="shared" si="34"/>
        <v>341</v>
      </c>
      <c r="FP51" s="4">
        <v>1479</v>
      </c>
      <c r="FQ51" s="4">
        <v>0</v>
      </c>
      <c r="FR51" s="4">
        <v>3</v>
      </c>
      <c r="FS51" s="4">
        <v>0</v>
      </c>
      <c r="FT51" s="4">
        <v>0</v>
      </c>
      <c r="FU51" s="4">
        <v>0</v>
      </c>
      <c r="FV51" s="4">
        <v>0</v>
      </c>
      <c r="FW51" s="4">
        <v>5</v>
      </c>
      <c r="FX51" s="4">
        <v>151</v>
      </c>
      <c r="FY51" s="14">
        <f t="shared" si="28"/>
        <v>1638</v>
      </c>
      <c r="FZ51" s="4">
        <v>957</v>
      </c>
      <c r="GA51" s="4">
        <v>0</v>
      </c>
      <c r="GB51" s="4">
        <v>0</v>
      </c>
      <c r="GC51" s="4">
        <v>0</v>
      </c>
      <c r="GD51" s="4">
        <v>0</v>
      </c>
      <c r="GE51" s="4">
        <v>90</v>
      </c>
      <c r="GF51" s="4">
        <v>93</v>
      </c>
      <c r="GG51" s="4">
        <v>5</v>
      </c>
      <c r="GH51" s="4">
        <v>4041</v>
      </c>
      <c r="GI51" s="4">
        <v>412</v>
      </c>
      <c r="GJ51" s="14">
        <f t="shared" si="29"/>
        <v>5598</v>
      </c>
      <c r="GK51" s="14">
        <f t="shared" si="35"/>
        <v>199398</v>
      </c>
    </row>
    <row r="52" spans="1:193" ht="26.25">
      <c r="A52" s="13" t="s">
        <v>56</v>
      </c>
      <c r="B52" s="3" t="s">
        <v>57</v>
      </c>
      <c r="C52" s="4">
        <v>154713</v>
      </c>
      <c r="D52" s="4">
        <v>71917</v>
      </c>
      <c r="E52" s="4">
        <v>70832</v>
      </c>
      <c r="F52" s="4">
        <v>88701</v>
      </c>
      <c r="G52" s="4">
        <f t="shared" si="30"/>
        <v>386163</v>
      </c>
      <c r="H52" s="4">
        <v>90732</v>
      </c>
      <c r="I52" s="4">
        <v>7561</v>
      </c>
      <c r="J52" s="4">
        <v>69</v>
      </c>
      <c r="K52" s="4">
        <v>0</v>
      </c>
      <c r="L52" s="4">
        <v>1</v>
      </c>
      <c r="M52" s="4">
        <v>23</v>
      </c>
      <c r="N52" s="4">
        <v>354</v>
      </c>
      <c r="O52" s="4">
        <v>17</v>
      </c>
      <c r="P52" s="4">
        <v>42</v>
      </c>
      <c r="Q52" s="4">
        <v>8</v>
      </c>
      <c r="R52" s="4">
        <v>4</v>
      </c>
      <c r="S52" s="4">
        <v>1</v>
      </c>
      <c r="T52" s="4">
        <v>333</v>
      </c>
      <c r="U52" s="4">
        <v>0</v>
      </c>
      <c r="V52" s="14">
        <f t="shared" si="18"/>
        <v>8413</v>
      </c>
      <c r="W52" s="4">
        <v>0</v>
      </c>
      <c r="X52" s="4">
        <v>9</v>
      </c>
      <c r="Y52" s="4">
        <v>978</v>
      </c>
      <c r="Z52" s="4">
        <v>199</v>
      </c>
      <c r="AA52" s="4">
        <v>29</v>
      </c>
      <c r="AB52" s="4">
        <v>0</v>
      </c>
      <c r="AC52" s="4">
        <v>29</v>
      </c>
      <c r="AD52" s="4">
        <v>46</v>
      </c>
      <c r="AE52" s="4">
        <v>59</v>
      </c>
      <c r="AF52" s="4">
        <v>20</v>
      </c>
      <c r="AG52" s="4">
        <v>3902</v>
      </c>
      <c r="AH52" s="4">
        <v>22</v>
      </c>
      <c r="AI52" s="4">
        <v>23</v>
      </c>
      <c r="AJ52" s="4">
        <v>5316</v>
      </c>
      <c r="AK52" s="4">
        <v>1160</v>
      </c>
      <c r="AL52" s="4">
        <v>33</v>
      </c>
      <c r="AM52" s="4">
        <v>8406</v>
      </c>
      <c r="AN52" s="4">
        <v>0</v>
      </c>
      <c r="AO52" s="4">
        <v>0</v>
      </c>
      <c r="AP52" s="4">
        <v>1205</v>
      </c>
      <c r="AQ52" s="4">
        <v>138</v>
      </c>
      <c r="AR52" s="4">
        <v>1905</v>
      </c>
      <c r="AS52" s="4">
        <v>26</v>
      </c>
      <c r="AT52" s="4">
        <v>42</v>
      </c>
      <c r="AU52" s="4">
        <v>2525</v>
      </c>
      <c r="AV52" s="4">
        <v>106</v>
      </c>
      <c r="AW52" s="4">
        <v>404</v>
      </c>
      <c r="AX52" s="4">
        <v>35</v>
      </c>
      <c r="AY52" s="4">
        <v>122</v>
      </c>
      <c r="AZ52" s="4">
        <v>1130</v>
      </c>
      <c r="BA52" s="4">
        <v>5</v>
      </c>
      <c r="BB52" s="4">
        <v>312</v>
      </c>
      <c r="BC52" s="4">
        <v>53</v>
      </c>
      <c r="BD52" s="4">
        <v>0</v>
      </c>
      <c r="BE52" s="4">
        <v>279</v>
      </c>
      <c r="BF52" s="4">
        <v>543</v>
      </c>
      <c r="BG52" s="4">
        <v>0</v>
      </c>
      <c r="BH52" s="4">
        <v>1312</v>
      </c>
      <c r="BI52" s="14">
        <f t="shared" si="19"/>
        <v>19741</v>
      </c>
      <c r="BJ52" s="4">
        <v>39</v>
      </c>
      <c r="BK52" s="4">
        <v>119</v>
      </c>
      <c r="BL52" s="4">
        <v>732</v>
      </c>
      <c r="BM52" s="4">
        <v>41</v>
      </c>
      <c r="BN52" s="4">
        <v>12</v>
      </c>
      <c r="BO52" s="4">
        <v>98</v>
      </c>
      <c r="BP52" s="4">
        <v>46</v>
      </c>
      <c r="BQ52" s="4">
        <v>58</v>
      </c>
      <c r="BR52" s="4">
        <v>48</v>
      </c>
      <c r="BS52" s="4">
        <v>0</v>
      </c>
      <c r="BT52" s="4">
        <v>9</v>
      </c>
      <c r="BU52" s="4">
        <v>1691</v>
      </c>
      <c r="BV52" s="4">
        <v>0</v>
      </c>
      <c r="BW52" s="14">
        <f t="shared" si="20"/>
        <v>2893</v>
      </c>
      <c r="BX52" s="4">
        <v>0</v>
      </c>
      <c r="BY52" s="4">
        <v>413</v>
      </c>
      <c r="BZ52" s="4">
        <v>0</v>
      </c>
      <c r="CA52" s="4">
        <v>0</v>
      </c>
      <c r="CB52" s="4">
        <v>1658</v>
      </c>
      <c r="CC52" s="14">
        <f t="shared" si="21"/>
        <v>2071</v>
      </c>
      <c r="CD52" s="4">
        <v>592</v>
      </c>
      <c r="CE52" s="4">
        <v>568</v>
      </c>
      <c r="CF52" s="14">
        <f t="shared" si="22"/>
        <v>1160</v>
      </c>
      <c r="CG52" s="4">
        <v>362</v>
      </c>
      <c r="CH52" s="4">
        <v>90</v>
      </c>
      <c r="CI52" s="4">
        <v>0</v>
      </c>
      <c r="CJ52" s="14">
        <f t="shared" si="23"/>
        <v>452</v>
      </c>
      <c r="CK52" s="4">
        <v>3070</v>
      </c>
      <c r="CL52" s="4">
        <v>7365</v>
      </c>
      <c r="CM52" s="4">
        <v>0</v>
      </c>
      <c r="CN52" s="4">
        <v>179</v>
      </c>
      <c r="CO52" s="4">
        <v>0</v>
      </c>
      <c r="CP52" s="4">
        <v>0</v>
      </c>
      <c r="CQ52" s="4">
        <v>9</v>
      </c>
      <c r="CR52" s="4">
        <v>20</v>
      </c>
      <c r="CS52" s="4">
        <v>129</v>
      </c>
      <c r="CT52" s="4">
        <v>136</v>
      </c>
      <c r="CU52" s="4">
        <v>126</v>
      </c>
      <c r="CV52" s="4">
        <v>0</v>
      </c>
      <c r="CW52" s="4">
        <v>0</v>
      </c>
      <c r="CX52" s="4">
        <v>0</v>
      </c>
      <c r="CY52" s="4">
        <v>268</v>
      </c>
      <c r="CZ52" s="4">
        <v>0</v>
      </c>
      <c r="DA52" s="4">
        <v>0</v>
      </c>
      <c r="DB52" s="4">
        <v>97</v>
      </c>
      <c r="DC52" s="4">
        <v>0</v>
      </c>
      <c r="DD52" s="4">
        <f t="shared" si="31"/>
        <v>11399</v>
      </c>
      <c r="DE52" s="4">
        <v>3608</v>
      </c>
      <c r="DF52" s="4">
        <v>61</v>
      </c>
      <c r="DG52" s="4">
        <v>0</v>
      </c>
      <c r="DH52" s="4">
        <v>0</v>
      </c>
      <c r="DI52" s="4">
        <f t="shared" si="32"/>
        <v>3669</v>
      </c>
      <c r="DJ52" s="4">
        <v>0</v>
      </c>
      <c r="DK52" s="4">
        <v>902</v>
      </c>
      <c r="DL52" s="4">
        <v>699</v>
      </c>
      <c r="DM52" s="4">
        <v>0</v>
      </c>
      <c r="DN52" s="4">
        <v>4</v>
      </c>
      <c r="DO52" s="4">
        <v>11</v>
      </c>
      <c r="DP52" s="4">
        <f t="shared" si="24"/>
        <v>1616</v>
      </c>
      <c r="DQ52" s="4">
        <v>0</v>
      </c>
      <c r="DR52" s="4">
        <v>10569</v>
      </c>
      <c r="DS52" s="4">
        <v>144</v>
      </c>
      <c r="DT52" s="4">
        <v>58</v>
      </c>
      <c r="DU52" s="4">
        <v>586</v>
      </c>
      <c r="DV52" s="4">
        <v>0</v>
      </c>
      <c r="DW52" s="4">
        <v>162</v>
      </c>
      <c r="DX52" s="4">
        <v>0</v>
      </c>
      <c r="DY52" s="4">
        <v>12</v>
      </c>
      <c r="DZ52" s="14">
        <f t="shared" si="25"/>
        <v>11531</v>
      </c>
      <c r="EA52" s="4">
        <v>138</v>
      </c>
      <c r="EB52" s="4">
        <v>11</v>
      </c>
      <c r="EC52" s="4">
        <v>1260</v>
      </c>
      <c r="ED52" s="4">
        <v>233</v>
      </c>
      <c r="EE52" s="4">
        <v>12807</v>
      </c>
      <c r="EF52" s="14">
        <f t="shared" si="26"/>
        <v>14449</v>
      </c>
      <c r="EG52" s="4">
        <v>0</v>
      </c>
      <c r="EH52" s="4">
        <v>812</v>
      </c>
      <c r="EI52" s="4">
        <v>0</v>
      </c>
      <c r="EJ52" s="4">
        <v>192</v>
      </c>
      <c r="EK52" s="4">
        <v>2988</v>
      </c>
      <c r="EL52" s="4">
        <v>245</v>
      </c>
      <c r="EM52" s="4">
        <v>1589</v>
      </c>
      <c r="EN52" s="4">
        <v>0</v>
      </c>
      <c r="EO52" s="4">
        <v>0</v>
      </c>
      <c r="EP52" s="4">
        <v>0</v>
      </c>
      <c r="EQ52" s="4">
        <v>0</v>
      </c>
      <c r="ER52" s="4">
        <v>0</v>
      </c>
      <c r="ES52" s="4">
        <v>0</v>
      </c>
      <c r="ET52" s="4">
        <v>0</v>
      </c>
      <c r="EU52" s="4">
        <v>0</v>
      </c>
      <c r="EV52" s="4">
        <v>2</v>
      </c>
      <c r="EW52" s="14">
        <f t="shared" si="27"/>
        <v>5828</v>
      </c>
      <c r="EX52" s="4">
        <v>3140</v>
      </c>
      <c r="EY52" s="4">
        <v>11</v>
      </c>
      <c r="EZ52" s="4">
        <v>0</v>
      </c>
      <c r="FA52" s="4">
        <v>224</v>
      </c>
      <c r="FB52" s="4">
        <v>579</v>
      </c>
      <c r="FC52" s="4">
        <v>0</v>
      </c>
      <c r="FD52" s="4">
        <v>18</v>
      </c>
      <c r="FE52" s="4">
        <v>0</v>
      </c>
      <c r="FF52" s="4">
        <v>230</v>
      </c>
      <c r="FG52" s="4">
        <v>27</v>
      </c>
      <c r="FH52" s="4">
        <v>395</v>
      </c>
      <c r="FI52" s="4">
        <v>48</v>
      </c>
      <c r="FJ52" s="4">
        <f t="shared" si="33"/>
        <v>4672</v>
      </c>
      <c r="FK52" s="4">
        <v>0</v>
      </c>
      <c r="FL52" s="4">
        <v>493</v>
      </c>
      <c r="FM52" s="4">
        <v>0</v>
      </c>
      <c r="FN52" s="4">
        <v>302</v>
      </c>
      <c r="FO52" s="4">
        <f t="shared" si="34"/>
        <v>795</v>
      </c>
      <c r="FP52" s="4">
        <v>3555</v>
      </c>
      <c r="FQ52" s="4">
        <v>5</v>
      </c>
      <c r="FR52" s="4">
        <v>295</v>
      </c>
      <c r="FS52" s="4">
        <v>47</v>
      </c>
      <c r="FT52" s="4">
        <v>0</v>
      </c>
      <c r="FU52" s="4">
        <v>1036</v>
      </c>
      <c r="FV52" s="4">
        <v>8</v>
      </c>
      <c r="FW52" s="4">
        <v>21</v>
      </c>
      <c r="FX52" s="4">
        <v>2005</v>
      </c>
      <c r="FY52" s="14">
        <f t="shared" si="28"/>
        <v>6972</v>
      </c>
      <c r="FZ52" s="4">
        <v>813</v>
      </c>
      <c r="GA52" s="4">
        <v>37</v>
      </c>
      <c r="GB52" s="4">
        <v>16</v>
      </c>
      <c r="GC52" s="4">
        <v>0</v>
      </c>
      <c r="GD52" s="4">
        <v>348</v>
      </c>
      <c r="GE52" s="4">
        <v>12</v>
      </c>
      <c r="GF52" s="4">
        <v>82</v>
      </c>
      <c r="GG52" s="4">
        <v>0</v>
      </c>
      <c r="GH52" s="4">
        <v>11333</v>
      </c>
      <c r="GI52" s="4">
        <v>72</v>
      </c>
      <c r="GJ52" s="14">
        <f t="shared" si="29"/>
        <v>12713</v>
      </c>
      <c r="GK52" s="14">
        <f t="shared" si="35"/>
        <v>590585</v>
      </c>
    </row>
    <row r="53" spans="1:193" ht="15">
      <c r="A53" s="13" t="s">
        <v>52</v>
      </c>
      <c r="B53" s="3" t="s">
        <v>58</v>
      </c>
      <c r="C53" s="4">
        <v>99368</v>
      </c>
      <c r="D53" s="4">
        <v>50586</v>
      </c>
      <c r="E53" s="4">
        <v>52481</v>
      </c>
      <c r="F53" s="4">
        <v>57613</v>
      </c>
      <c r="G53" s="4">
        <f t="shared" si="30"/>
        <v>260048</v>
      </c>
      <c r="H53" s="4">
        <v>63925</v>
      </c>
      <c r="I53" s="4">
        <v>4621</v>
      </c>
      <c r="J53" s="4">
        <v>69</v>
      </c>
      <c r="K53" s="4">
        <v>0</v>
      </c>
      <c r="L53" s="4">
        <v>1</v>
      </c>
      <c r="M53" s="4">
        <v>0</v>
      </c>
      <c r="N53" s="4">
        <v>352</v>
      </c>
      <c r="O53" s="4">
        <v>17</v>
      </c>
      <c r="P53" s="4">
        <v>0</v>
      </c>
      <c r="Q53" s="4">
        <v>8</v>
      </c>
      <c r="R53" s="4">
        <v>4</v>
      </c>
      <c r="S53" s="4">
        <v>1</v>
      </c>
      <c r="T53" s="4">
        <v>0</v>
      </c>
      <c r="U53" s="4">
        <v>0</v>
      </c>
      <c r="V53" s="14">
        <f t="shared" si="18"/>
        <v>5073</v>
      </c>
      <c r="W53" s="4">
        <v>0</v>
      </c>
      <c r="X53" s="4">
        <v>0</v>
      </c>
      <c r="Y53" s="4">
        <v>971</v>
      </c>
      <c r="Z53" s="4">
        <v>1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3902</v>
      </c>
      <c r="AH53" s="4">
        <v>0</v>
      </c>
      <c r="AI53" s="4">
        <v>23</v>
      </c>
      <c r="AJ53" s="4">
        <v>4897</v>
      </c>
      <c r="AK53" s="4">
        <v>1160</v>
      </c>
      <c r="AL53" s="4">
        <v>33</v>
      </c>
      <c r="AM53" s="4">
        <v>7024</v>
      </c>
      <c r="AN53" s="4">
        <v>0</v>
      </c>
      <c r="AO53" s="4">
        <v>0</v>
      </c>
      <c r="AP53" s="4">
        <v>1205</v>
      </c>
      <c r="AQ53" s="4">
        <v>19</v>
      </c>
      <c r="AR53" s="4">
        <v>1905</v>
      </c>
      <c r="AS53" s="4">
        <v>26</v>
      </c>
      <c r="AT53" s="4">
        <v>42</v>
      </c>
      <c r="AU53" s="4">
        <v>1877</v>
      </c>
      <c r="AV53" s="4">
        <v>1</v>
      </c>
      <c r="AW53" s="4">
        <v>404</v>
      </c>
      <c r="AX53" s="4">
        <v>0</v>
      </c>
      <c r="AY53" s="4">
        <v>122</v>
      </c>
      <c r="AZ53" s="4">
        <v>127</v>
      </c>
      <c r="BA53" s="4">
        <v>0</v>
      </c>
      <c r="BB53" s="4">
        <v>312</v>
      </c>
      <c r="BC53" s="4">
        <v>53</v>
      </c>
      <c r="BD53" s="4">
        <v>0</v>
      </c>
      <c r="BE53" s="4">
        <v>279</v>
      </c>
      <c r="BF53" s="4">
        <v>543</v>
      </c>
      <c r="BG53" s="4">
        <v>0</v>
      </c>
      <c r="BH53" s="4">
        <v>1312</v>
      </c>
      <c r="BI53" s="14">
        <f t="shared" si="19"/>
        <v>16444</v>
      </c>
      <c r="BJ53" s="4">
        <v>3</v>
      </c>
      <c r="BK53" s="4">
        <v>119</v>
      </c>
      <c r="BL53" s="4">
        <v>732</v>
      </c>
      <c r="BM53" s="4">
        <v>41</v>
      </c>
      <c r="BN53" s="4">
        <v>12</v>
      </c>
      <c r="BO53" s="4">
        <v>98</v>
      </c>
      <c r="BP53" s="4">
        <v>46</v>
      </c>
      <c r="BQ53" s="4">
        <v>58</v>
      </c>
      <c r="BR53" s="4">
        <v>48</v>
      </c>
      <c r="BS53" s="4">
        <v>0</v>
      </c>
      <c r="BT53" s="4">
        <v>9</v>
      </c>
      <c r="BU53" s="4">
        <v>1691</v>
      </c>
      <c r="BV53" s="4">
        <v>0</v>
      </c>
      <c r="BW53" s="14">
        <f t="shared" si="20"/>
        <v>2857</v>
      </c>
      <c r="BX53" s="4">
        <v>0</v>
      </c>
      <c r="BY53" s="4">
        <v>413</v>
      </c>
      <c r="BZ53" s="4">
        <v>0</v>
      </c>
      <c r="CA53" s="4">
        <v>0</v>
      </c>
      <c r="CB53" s="4">
        <v>1515</v>
      </c>
      <c r="CC53" s="14">
        <f t="shared" si="21"/>
        <v>1928</v>
      </c>
      <c r="CD53" s="4">
        <v>96</v>
      </c>
      <c r="CE53" s="4">
        <v>568</v>
      </c>
      <c r="CF53" s="14">
        <f t="shared" si="22"/>
        <v>664</v>
      </c>
      <c r="CG53" s="4">
        <v>346</v>
      </c>
      <c r="CH53" s="4">
        <v>90</v>
      </c>
      <c r="CI53" s="4">
        <v>0</v>
      </c>
      <c r="CJ53" s="14">
        <f t="shared" si="23"/>
        <v>436</v>
      </c>
      <c r="CK53" s="4">
        <v>2902</v>
      </c>
      <c r="CL53" s="4">
        <v>7338</v>
      </c>
      <c r="CM53" s="4">
        <v>0</v>
      </c>
      <c r="CN53" s="4">
        <v>179</v>
      </c>
      <c r="CO53" s="4">
        <v>0</v>
      </c>
      <c r="CP53" s="4">
        <v>0</v>
      </c>
      <c r="CQ53" s="4">
        <v>9</v>
      </c>
      <c r="CR53" s="4">
        <v>0</v>
      </c>
      <c r="CS53" s="4">
        <v>61</v>
      </c>
      <c r="CT53" s="4">
        <v>0</v>
      </c>
      <c r="CU53" s="4">
        <v>85</v>
      </c>
      <c r="CV53" s="4">
        <v>0</v>
      </c>
      <c r="CW53" s="4">
        <v>0</v>
      </c>
      <c r="CX53" s="4">
        <v>0</v>
      </c>
      <c r="CY53" s="4">
        <v>268</v>
      </c>
      <c r="CZ53" s="4">
        <v>0</v>
      </c>
      <c r="DA53" s="4">
        <v>0</v>
      </c>
      <c r="DB53" s="4">
        <v>0</v>
      </c>
      <c r="DC53" s="4">
        <v>0</v>
      </c>
      <c r="DD53" s="4">
        <f t="shared" si="31"/>
        <v>10842</v>
      </c>
      <c r="DE53" s="4">
        <v>3434</v>
      </c>
      <c r="DF53" s="4">
        <v>61</v>
      </c>
      <c r="DG53" s="4">
        <v>0</v>
      </c>
      <c r="DH53" s="4">
        <v>0</v>
      </c>
      <c r="DI53" s="4">
        <f t="shared" si="32"/>
        <v>3495</v>
      </c>
      <c r="DJ53" s="4">
        <v>0</v>
      </c>
      <c r="DK53" s="4">
        <v>610</v>
      </c>
      <c r="DL53" s="4">
        <v>699</v>
      </c>
      <c r="DM53" s="4">
        <v>0</v>
      </c>
      <c r="DN53" s="4">
        <v>0</v>
      </c>
      <c r="DO53" s="4">
        <v>0</v>
      </c>
      <c r="DP53" s="4">
        <f t="shared" si="24"/>
        <v>1309</v>
      </c>
      <c r="DQ53" s="4">
        <v>0</v>
      </c>
      <c r="DR53" s="4">
        <v>5229</v>
      </c>
      <c r="DS53" s="4">
        <v>127</v>
      </c>
      <c r="DT53" s="4">
        <v>58</v>
      </c>
      <c r="DU53" s="4">
        <v>583</v>
      </c>
      <c r="DV53" s="4">
        <v>0</v>
      </c>
      <c r="DW53" s="4">
        <v>0</v>
      </c>
      <c r="DX53" s="4">
        <v>0</v>
      </c>
      <c r="DY53" s="4">
        <v>12</v>
      </c>
      <c r="DZ53" s="14">
        <f t="shared" si="25"/>
        <v>6009</v>
      </c>
      <c r="EA53" s="4">
        <v>0</v>
      </c>
      <c r="EB53" s="4">
        <v>0</v>
      </c>
      <c r="EC53" s="4">
        <v>1098</v>
      </c>
      <c r="ED53" s="4">
        <v>232</v>
      </c>
      <c r="EE53" s="4">
        <v>9380</v>
      </c>
      <c r="EF53" s="14">
        <f t="shared" si="26"/>
        <v>10710</v>
      </c>
      <c r="EG53" s="4">
        <v>0</v>
      </c>
      <c r="EH53" s="4">
        <v>812</v>
      </c>
      <c r="EI53" s="4">
        <v>0</v>
      </c>
      <c r="EJ53" s="4">
        <v>192</v>
      </c>
      <c r="EK53" s="4">
        <v>2988</v>
      </c>
      <c r="EL53" s="4">
        <v>65</v>
      </c>
      <c r="EM53" s="4">
        <v>1544</v>
      </c>
      <c r="EN53" s="4">
        <v>0</v>
      </c>
      <c r="EO53" s="4">
        <v>0</v>
      </c>
      <c r="EP53" s="4">
        <v>0</v>
      </c>
      <c r="EQ53" s="4">
        <v>0</v>
      </c>
      <c r="ER53" s="4">
        <v>0</v>
      </c>
      <c r="ES53" s="4">
        <v>0</v>
      </c>
      <c r="ET53" s="4">
        <v>0</v>
      </c>
      <c r="EU53" s="4">
        <v>0</v>
      </c>
      <c r="EV53" s="4">
        <v>2</v>
      </c>
      <c r="EW53" s="14">
        <f t="shared" si="27"/>
        <v>5603</v>
      </c>
      <c r="EX53" s="4">
        <v>2309</v>
      </c>
      <c r="EY53" s="4">
        <v>0</v>
      </c>
      <c r="EZ53" s="4">
        <v>0</v>
      </c>
      <c r="FA53" s="4">
        <v>224</v>
      </c>
      <c r="FB53" s="4">
        <v>358</v>
      </c>
      <c r="FC53" s="4">
        <v>0</v>
      </c>
      <c r="FD53" s="4">
        <v>0</v>
      </c>
      <c r="FE53" s="4">
        <v>0</v>
      </c>
      <c r="FF53" s="4">
        <v>230</v>
      </c>
      <c r="FG53" s="4">
        <v>27</v>
      </c>
      <c r="FH53" s="4">
        <v>293</v>
      </c>
      <c r="FI53" s="4">
        <v>0</v>
      </c>
      <c r="FJ53" s="4">
        <f t="shared" si="33"/>
        <v>3441</v>
      </c>
      <c r="FK53" s="4">
        <v>0</v>
      </c>
      <c r="FL53" s="4">
        <v>270</v>
      </c>
      <c r="FM53" s="4">
        <v>0</v>
      </c>
      <c r="FN53" s="4">
        <v>302</v>
      </c>
      <c r="FO53" s="4">
        <f t="shared" si="34"/>
        <v>572</v>
      </c>
      <c r="FP53" s="4">
        <v>2242</v>
      </c>
      <c r="FQ53" s="4">
        <v>5</v>
      </c>
      <c r="FR53" s="4">
        <v>295</v>
      </c>
      <c r="FS53" s="4">
        <v>47</v>
      </c>
      <c r="FT53" s="4">
        <v>0</v>
      </c>
      <c r="FU53" s="4">
        <v>1036</v>
      </c>
      <c r="FV53" s="4">
        <v>8</v>
      </c>
      <c r="FW53" s="4">
        <v>16</v>
      </c>
      <c r="FX53" s="4">
        <v>1854</v>
      </c>
      <c r="FY53" s="14">
        <f t="shared" si="28"/>
        <v>5503</v>
      </c>
      <c r="FZ53" s="4">
        <v>342</v>
      </c>
      <c r="GA53" s="4">
        <v>37</v>
      </c>
      <c r="GB53" s="4">
        <v>16</v>
      </c>
      <c r="GC53" s="4">
        <v>0</v>
      </c>
      <c r="GD53" s="4">
        <v>348</v>
      </c>
      <c r="GE53" s="4">
        <v>12</v>
      </c>
      <c r="GF53" s="4">
        <v>0</v>
      </c>
      <c r="GG53" s="4">
        <v>0</v>
      </c>
      <c r="GH53" s="4">
        <v>9882</v>
      </c>
      <c r="GI53" s="4">
        <v>32</v>
      </c>
      <c r="GJ53" s="14">
        <f t="shared" si="29"/>
        <v>10669</v>
      </c>
      <c r="GK53" s="14">
        <f t="shared" si="35"/>
        <v>414425</v>
      </c>
    </row>
    <row r="54" spans="1:193" ht="15">
      <c r="A54" s="13" t="s">
        <v>54</v>
      </c>
      <c r="B54" s="3" t="s">
        <v>59</v>
      </c>
      <c r="C54" s="4">
        <v>55345</v>
      </c>
      <c r="D54" s="4">
        <v>21331</v>
      </c>
      <c r="E54" s="4">
        <v>18351</v>
      </c>
      <c r="F54" s="4">
        <v>31088</v>
      </c>
      <c r="G54" s="4">
        <f t="shared" si="30"/>
        <v>126115</v>
      </c>
      <c r="H54" s="4">
        <v>26807</v>
      </c>
      <c r="I54" s="4">
        <v>2940</v>
      </c>
      <c r="J54" s="4">
        <v>0</v>
      </c>
      <c r="K54" s="4">
        <v>0</v>
      </c>
      <c r="L54" s="4">
        <v>0</v>
      </c>
      <c r="M54" s="4">
        <v>23</v>
      </c>
      <c r="N54" s="4">
        <v>2</v>
      </c>
      <c r="O54" s="4">
        <v>0</v>
      </c>
      <c r="P54" s="4">
        <v>42</v>
      </c>
      <c r="Q54" s="4">
        <v>0</v>
      </c>
      <c r="R54" s="4">
        <v>0</v>
      </c>
      <c r="S54" s="4">
        <v>0</v>
      </c>
      <c r="T54" s="4">
        <v>333</v>
      </c>
      <c r="U54" s="4">
        <v>0</v>
      </c>
      <c r="V54" s="14">
        <f t="shared" si="18"/>
        <v>3340</v>
      </c>
      <c r="W54" s="4">
        <v>0</v>
      </c>
      <c r="X54" s="4">
        <v>9</v>
      </c>
      <c r="Y54" s="4">
        <v>7</v>
      </c>
      <c r="Z54" s="4">
        <v>198</v>
      </c>
      <c r="AA54" s="4">
        <v>29</v>
      </c>
      <c r="AB54" s="4">
        <v>0</v>
      </c>
      <c r="AC54" s="4">
        <v>29</v>
      </c>
      <c r="AD54" s="4">
        <v>46</v>
      </c>
      <c r="AE54" s="4">
        <v>59</v>
      </c>
      <c r="AF54" s="4">
        <v>20</v>
      </c>
      <c r="AG54" s="4">
        <v>0</v>
      </c>
      <c r="AH54" s="4">
        <v>22</v>
      </c>
      <c r="AI54" s="4">
        <v>0</v>
      </c>
      <c r="AJ54" s="4">
        <v>419</v>
      </c>
      <c r="AK54" s="4">
        <v>0</v>
      </c>
      <c r="AL54" s="4">
        <v>0</v>
      </c>
      <c r="AM54" s="4">
        <v>1382</v>
      </c>
      <c r="AN54" s="4">
        <v>0</v>
      </c>
      <c r="AO54" s="4">
        <v>0</v>
      </c>
      <c r="AP54" s="4">
        <v>0</v>
      </c>
      <c r="AQ54" s="4">
        <v>119</v>
      </c>
      <c r="AR54" s="4">
        <v>0</v>
      </c>
      <c r="AS54" s="4">
        <v>0</v>
      </c>
      <c r="AT54" s="4">
        <v>0</v>
      </c>
      <c r="AU54" s="4">
        <v>648</v>
      </c>
      <c r="AV54" s="4">
        <v>105</v>
      </c>
      <c r="AW54" s="4">
        <v>0</v>
      </c>
      <c r="AX54" s="4">
        <v>35</v>
      </c>
      <c r="AY54" s="4">
        <v>0</v>
      </c>
      <c r="AZ54" s="4">
        <v>1003</v>
      </c>
      <c r="BA54" s="4">
        <v>5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14">
        <f t="shared" si="19"/>
        <v>3297</v>
      </c>
      <c r="BJ54" s="4">
        <v>36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14">
        <f t="shared" si="20"/>
        <v>36</v>
      </c>
      <c r="BX54" s="4">
        <v>0</v>
      </c>
      <c r="BY54" s="4">
        <v>0</v>
      </c>
      <c r="BZ54" s="4">
        <v>0</v>
      </c>
      <c r="CA54" s="4">
        <v>0</v>
      </c>
      <c r="CB54" s="4">
        <v>143</v>
      </c>
      <c r="CC54" s="14">
        <f t="shared" si="21"/>
        <v>143</v>
      </c>
      <c r="CD54" s="4">
        <v>496</v>
      </c>
      <c r="CE54" s="4">
        <v>0</v>
      </c>
      <c r="CF54" s="14">
        <f t="shared" si="22"/>
        <v>496</v>
      </c>
      <c r="CG54" s="4">
        <v>16</v>
      </c>
      <c r="CH54" s="4">
        <v>0</v>
      </c>
      <c r="CI54" s="4">
        <v>0</v>
      </c>
      <c r="CJ54" s="14">
        <f t="shared" si="23"/>
        <v>16</v>
      </c>
      <c r="CK54" s="4">
        <v>168</v>
      </c>
      <c r="CL54" s="4">
        <v>27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20</v>
      </c>
      <c r="CS54" s="4">
        <v>68</v>
      </c>
      <c r="CT54" s="4">
        <v>136</v>
      </c>
      <c r="CU54" s="4">
        <v>41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97</v>
      </c>
      <c r="DC54" s="4">
        <v>0</v>
      </c>
      <c r="DD54" s="4">
        <f t="shared" si="31"/>
        <v>557</v>
      </c>
      <c r="DE54" s="4">
        <v>174</v>
      </c>
      <c r="DF54" s="4">
        <v>0</v>
      </c>
      <c r="DG54" s="4">
        <v>0</v>
      </c>
      <c r="DH54" s="4">
        <v>0</v>
      </c>
      <c r="DI54" s="4">
        <f t="shared" si="32"/>
        <v>174</v>
      </c>
      <c r="DJ54" s="4">
        <v>0</v>
      </c>
      <c r="DK54" s="4">
        <v>292</v>
      </c>
      <c r="DL54" s="4">
        <v>0</v>
      </c>
      <c r="DM54" s="4">
        <v>0</v>
      </c>
      <c r="DN54" s="4">
        <v>4</v>
      </c>
      <c r="DO54" s="4">
        <v>11</v>
      </c>
      <c r="DP54" s="4">
        <f t="shared" si="24"/>
        <v>307</v>
      </c>
      <c r="DQ54" s="4">
        <v>0</v>
      </c>
      <c r="DR54" s="4">
        <v>5340</v>
      </c>
      <c r="DS54" s="4">
        <v>17</v>
      </c>
      <c r="DT54" s="4">
        <v>0</v>
      </c>
      <c r="DU54" s="4">
        <v>3</v>
      </c>
      <c r="DV54" s="4">
        <v>0</v>
      </c>
      <c r="DW54" s="4">
        <v>162</v>
      </c>
      <c r="DX54" s="4">
        <v>0</v>
      </c>
      <c r="DY54" s="4">
        <v>0</v>
      </c>
      <c r="DZ54" s="14">
        <f t="shared" si="25"/>
        <v>5522</v>
      </c>
      <c r="EA54" s="4">
        <v>138</v>
      </c>
      <c r="EB54" s="4">
        <v>11</v>
      </c>
      <c r="EC54" s="4">
        <v>162</v>
      </c>
      <c r="ED54" s="4">
        <v>1</v>
      </c>
      <c r="EE54" s="4">
        <v>3427</v>
      </c>
      <c r="EF54" s="14">
        <f t="shared" si="26"/>
        <v>3739</v>
      </c>
      <c r="EG54" s="4">
        <v>0</v>
      </c>
      <c r="EH54" s="4">
        <v>0</v>
      </c>
      <c r="EI54" s="4">
        <v>0</v>
      </c>
      <c r="EJ54" s="4">
        <v>0</v>
      </c>
      <c r="EK54" s="4">
        <v>0</v>
      </c>
      <c r="EL54" s="4">
        <v>180</v>
      </c>
      <c r="EM54" s="4">
        <v>45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14">
        <f t="shared" si="27"/>
        <v>225</v>
      </c>
      <c r="EX54" s="4">
        <v>831</v>
      </c>
      <c r="EY54" s="4">
        <v>11</v>
      </c>
      <c r="EZ54" s="4">
        <v>0</v>
      </c>
      <c r="FA54" s="4">
        <v>0</v>
      </c>
      <c r="FB54" s="4">
        <v>221</v>
      </c>
      <c r="FC54" s="4">
        <v>0</v>
      </c>
      <c r="FD54" s="4">
        <v>18</v>
      </c>
      <c r="FE54" s="4">
        <v>0</v>
      </c>
      <c r="FF54" s="4">
        <v>0</v>
      </c>
      <c r="FG54" s="4">
        <v>0</v>
      </c>
      <c r="FH54" s="4">
        <v>102</v>
      </c>
      <c r="FI54" s="4">
        <v>48</v>
      </c>
      <c r="FJ54" s="4">
        <f t="shared" si="33"/>
        <v>1231</v>
      </c>
      <c r="FK54" s="4">
        <v>0</v>
      </c>
      <c r="FL54" s="4">
        <v>223</v>
      </c>
      <c r="FM54" s="4">
        <v>0</v>
      </c>
      <c r="FN54" s="4">
        <v>0</v>
      </c>
      <c r="FO54" s="4">
        <f t="shared" si="34"/>
        <v>223</v>
      </c>
      <c r="FP54" s="4">
        <v>1313</v>
      </c>
      <c r="FQ54" s="4">
        <v>0</v>
      </c>
      <c r="FR54" s="4">
        <v>0</v>
      </c>
      <c r="FS54" s="4">
        <v>0</v>
      </c>
      <c r="FT54" s="4">
        <v>0</v>
      </c>
      <c r="FU54" s="4">
        <v>0</v>
      </c>
      <c r="FV54" s="4">
        <v>0</v>
      </c>
      <c r="FW54" s="4">
        <v>5</v>
      </c>
      <c r="FX54" s="4">
        <v>151</v>
      </c>
      <c r="FY54" s="14">
        <f t="shared" si="28"/>
        <v>1469</v>
      </c>
      <c r="FZ54" s="4">
        <v>471</v>
      </c>
      <c r="GA54" s="4">
        <v>0</v>
      </c>
      <c r="GB54" s="4">
        <v>0</v>
      </c>
      <c r="GC54" s="4">
        <v>0</v>
      </c>
      <c r="GD54" s="4">
        <v>0</v>
      </c>
      <c r="GE54" s="4">
        <v>0</v>
      </c>
      <c r="GF54" s="4">
        <v>82</v>
      </c>
      <c r="GG54" s="4">
        <v>0</v>
      </c>
      <c r="GH54" s="4">
        <v>1451</v>
      </c>
      <c r="GI54" s="4">
        <v>40</v>
      </c>
      <c r="GJ54" s="14">
        <f t="shared" si="29"/>
        <v>2044</v>
      </c>
      <c r="GK54" s="14">
        <f t="shared" si="35"/>
        <v>176160</v>
      </c>
    </row>
    <row r="55" spans="1:193" ht="26.25">
      <c r="A55" s="13" t="s">
        <v>60</v>
      </c>
      <c r="B55" s="3" t="s">
        <v>61</v>
      </c>
      <c r="C55" s="4">
        <v>10585</v>
      </c>
      <c r="D55" s="4">
        <v>7956</v>
      </c>
      <c r="E55" s="4">
        <v>5839</v>
      </c>
      <c r="F55" s="4">
        <v>8282</v>
      </c>
      <c r="G55" s="4">
        <f t="shared" si="30"/>
        <v>32662</v>
      </c>
      <c r="H55" s="4">
        <v>5797</v>
      </c>
      <c r="I55" s="4">
        <v>1818</v>
      </c>
      <c r="J55" s="4">
        <v>0</v>
      </c>
      <c r="K55" s="4">
        <v>0</v>
      </c>
      <c r="L55" s="4">
        <v>0</v>
      </c>
      <c r="M55" s="4">
        <v>70</v>
      </c>
      <c r="N55" s="4">
        <v>0</v>
      </c>
      <c r="O55" s="4">
        <v>0</v>
      </c>
      <c r="P55" s="4">
        <v>0</v>
      </c>
      <c r="Q55" s="4">
        <v>4</v>
      </c>
      <c r="R55" s="4">
        <v>0</v>
      </c>
      <c r="S55" s="4">
        <v>117</v>
      </c>
      <c r="T55" s="4">
        <v>63</v>
      </c>
      <c r="U55" s="4">
        <v>248</v>
      </c>
      <c r="V55" s="14">
        <f t="shared" si="18"/>
        <v>2320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164</v>
      </c>
      <c r="AJ55" s="4">
        <v>165</v>
      </c>
      <c r="AK55" s="4">
        <v>3</v>
      </c>
      <c r="AL55" s="4">
        <v>0</v>
      </c>
      <c r="AM55" s="4">
        <v>321</v>
      </c>
      <c r="AN55" s="4">
        <v>80</v>
      </c>
      <c r="AO55" s="4">
        <v>90</v>
      </c>
      <c r="AP55" s="4">
        <v>2</v>
      </c>
      <c r="AQ55" s="4">
        <v>5</v>
      </c>
      <c r="AR55" s="4">
        <v>234</v>
      </c>
      <c r="AS55" s="4">
        <v>21</v>
      </c>
      <c r="AT55" s="4">
        <v>10</v>
      </c>
      <c r="AU55" s="4">
        <v>5</v>
      </c>
      <c r="AV55" s="4">
        <v>9</v>
      </c>
      <c r="AW55" s="4">
        <v>149</v>
      </c>
      <c r="AX55" s="4">
        <v>14</v>
      </c>
      <c r="AY55" s="4">
        <v>0</v>
      </c>
      <c r="AZ55" s="4">
        <v>642</v>
      </c>
      <c r="BA55" s="4">
        <v>0</v>
      </c>
      <c r="BB55" s="4">
        <v>0</v>
      </c>
      <c r="BC55" s="4">
        <v>180</v>
      </c>
      <c r="BD55" s="4">
        <v>84</v>
      </c>
      <c r="BE55" s="4">
        <v>1</v>
      </c>
      <c r="BF55" s="4">
        <v>1025</v>
      </c>
      <c r="BG55" s="4">
        <v>17</v>
      </c>
      <c r="BH55" s="4">
        <v>230</v>
      </c>
      <c r="BI55" s="14">
        <f t="shared" si="19"/>
        <v>3122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55</v>
      </c>
      <c r="BP55" s="4">
        <v>13</v>
      </c>
      <c r="BQ55" s="4">
        <v>0</v>
      </c>
      <c r="BR55" s="4">
        <v>0</v>
      </c>
      <c r="BS55" s="4">
        <v>8</v>
      </c>
      <c r="BT55" s="4">
        <v>0</v>
      </c>
      <c r="BU55" s="4">
        <v>322</v>
      </c>
      <c r="BV55" s="4">
        <v>0</v>
      </c>
      <c r="BW55" s="14">
        <f t="shared" si="20"/>
        <v>398</v>
      </c>
      <c r="BX55" s="4">
        <v>0</v>
      </c>
      <c r="BY55" s="4">
        <v>0</v>
      </c>
      <c r="BZ55" s="4">
        <v>188</v>
      </c>
      <c r="CA55" s="4">
        <v>0</v>
      </c>
      <c r="CB55" s="4">
        <v>196</v>
      </c>
      <c r="CC55" s="14">
        <f t="shared" si="21"/>
        <v>384</v>
      </c>
      <c r="CD55" s="4">
        <v>0</v>
      </c>
      <c r="CE55" s="4">
        <v>178</v>
      </c>
      <c r="CF55" s="14">
        <f t="shared" si="22"/>
        <v>178</v>
      </c>
      <c r="CG55" s="4">
        <v>56</v>
      </c>
      <c r="CH55" s="4">
        <v>0</v>
      </c>
      <c r="CI55" s="4">
        <v>0</v>
      </c>
      <c r="CJ55" s="14">
        <f t="shared" si="23"/>
        <v>56</v>
      </c>
      <c r="CK55" s="4">
        <v>609</v>
      </c>
      <c r="CL55" s="4">
        <v>750</v>
      </c>
      <c r="CM55" s="4">
        <v>124</v>
      </c>
      <c r="CN55" s="4">
        <v>3</v>
      </c>
      <c r="CO55" s="4">
        <v>0</v>
      </c>
      <c r="CP55" s="4">
        <v>0</v>
      </c>
      <c r="CQ55" s="4">
        <v>0</v>
      </c>
      <c r="CR55" s="4">
        <v>0</v>
      </c>
      <c r="CS55" s="4">
        <v>85</v>
      </c>
      <c r="CT55" s="4">
        <v>0</v>
      </c>
      <c r="CU55" s="4">
        <v>0</v>
      </c>
      <c r="CV55" s="4">
        <v>0</v>
      </c>
      <c r="CW55" s="4">
        <v>43</v>
      </c>
      <c r="CX55" s="4">
        <v>30</v>
      </c>
      <c r="CY55" s="4">
        <v>29</v>
      </c>
      <c r="CZ55" s="4">
        <v>73</v>
      </c>
      <c r="DA55" s="4">
        <v>39</v>
      </c>
      <c r="DB55" s="4">
        <v>0</v>
      </c>
      <c r="DC55" s="4">
        <v>28</v>
      </c>
      <c r="DD55" s="4">
        <f t="shared" si="31"/>
        <v>1813</v>
      </c>
      <c r="DE55" s="4">
        <v>2</v>
      </c>
      <c r="DF55" s="4">
        <v>0</v>
      </c>
      <c r="DG55" s="4">
        <v>0</v>
      </c>
      <c r="DH55" s="4">
        <v>0</v>
      </c>
      <c r="DI55" s="4">
        <f t="shared" si="32"/>
        <v>2</v>
      </c>
      <c r="DJ55" s="4">
        <v>0</v>
      </c>
      <c r="DK55" s="4">
        <v>334</v>
      </c>
      <c r="DL55" s="4">
        <v>0</v>
      </c>
      <c r="DM55" s="4">
        <v>0</v>
      </c>
      <c r="DN55" s="4">
        <v>0</v>
      </c>
      <c r="DO55" s="4">
        <v>0</v>
      </c>
      <c r="DP55" s="4">
        <f t="shared" si="24"/>
        <v>334</v>
      </c>
      <c r="DQ55" s="4">
        <v>0</v>
      </c>
      <c r="DR55" s="4">
        <v>1609</v>
      </c>
      <c r="DS55" s="4">
        <v>0</v>
      </c>
      <c r="DT55" s="4">
        <v>0</v>
      </c>
      <c r="DU55" s="4">
        <v>3</v>
      </c>
      <c r="DV55" s="4">
        <v>0</v>
      </c>
      <c r="DW55" s="4">
        <v>0</v>
      </c>
      <c r="DX55" s="4">
        <v>136</v>
      </c>
      <c r="DY55" s="4">
        <v>0</v>
      </c>
      <c r="DZ55" s="14">
        <f t="shared" si="25"/>
        <v>1748</v>
      </c>
      <c r="EA55" s="4">
        <v>0</v>
      </c>
      <c r="EB55" s="4">
        <v>8</v>
      </c>
      <c r="EC55" s="4">
        <v>135</v>
      </c>
      <c r="ED55" s="4">
        <v>349</v>
      </c>
      <c r="EE55" s="4">
        <v>2102</v>
      </c>
      <c r="EF55" s="14">
        <f t="shared" si="26"/>
        <v>2594</v>
      </c>
      <c r="EG55" s="4">
        <v>0</v>
      </c>
      <c r="EH55" s="4">
        <v>0</v>
      </c>
      <c r="EI55" s="4">
        <v>0</v>
      </c>
      <c r="EJ55" s="4">
        <v>17</v>
      </c>
      <c r="EK55" s="4">
        <v>7</v>
      </c>
      <c r="EL55" s="4">
        <v>0</v>
      </c>
      <c r="EM55" s="4">
        <v>0</v>
      </c>
      <c r="EN55" s="4">
        <v>0</v>
      </c>
      <c r="EO55" s="4">
        <v>186</v>
      </c>
      <c r="EP55" s="4">
        <v>84</v>
      </c>
      <c r="EQ55" s="4">
        <v>0</v>
      </c>
      <c r="ER55" s="4">
        <v>1</v>
      </c>
      <c r="ES55" s="4">
        <v>0</v>
      </c>
      <c r="ET55" s="4">
        <v>0</v>
      </c>
      <c r="EU55" s="4">
        <v>0</v>
      </c>
      <c r="EV55" s="4">
        <v>0</v>
      </c>
      <c r="EW55" s="14">
        <f t="shared" si="27"/>
        <v>295</v>
      </c>
      <c r="EX55" s="4">
        <v>899</v>
      </c>
      <c r="EY55" s="4">
        <v>0</v>
      </c>
      <c r="EZ55" s="4">
        <v>0</v>
      </c>
      <c r="FA55" s="4">
        <v>131</v>
      </c>
      <c r="FB55" s="4">
        <v>84</v>
      </c>
      <c r="FC55" s="4">
        <v>0</v>
      </c>
      <c r="FD55" s="4">
        <v>0</v>
      </c>
      <c r="FE55" s="4">
        <v>92</v>
      </c>
      <c r="FF55" s="4">
        <v>0</v>
      </c>
      <c r="FG55" s="4">
        <v>0</v>
      </c>
      <c r="FH55" s="4">
        <v>0</v>
      </c>
      <c r="FI55" s="4">
        <v>0</v>
      </c>
      <c r="FJ55" s="4">
        <f t="shared" si="33"/>
        <v>1206</v>
      </c>
      <c r="FK55" s="4">
        <v>0</v>
      </c>
      <c r="FL55" s="4">
        <v>302</v>
      </c>
      <c r="FM55" s="4">
        <v>0</v>
      </c>
      <c r="FN55" s="4">
        <v>234</v>
      </c>
      <c r="FO55" s="4">
        <f t="shared" si="34"/>
        <v>536</v>
      </c>
      <c r="FP55" s="4">
        <v>605</v>
      </c>
      <c r="FQ55" s="4">
        <v>0</v>
      </c>
      <c r="FR55" s="4">
        <v>22</v>
      </c>
      <c r="FS55" s="4">
        <v>0</v>
      </c>
      <c r="FT55" s="4">
        <v>0</v>
      </c>
      <c r="FU55" s="4">
        <v>0</v>
      </c>
      <c r="FV55" s="4">
        <v>0</v>
      </c>
      <c r="FW55" s="4">
        <v>0</v>
      </c>
      <c r="FX55" s="4">
        <v>0</v>
      </c>
      <c r="FY55" s="14">
        <f t="shared" si="28"/>
        <v>627</v>
      </c>
      <c r="FZ55" s="4">
        <v>730</v>
      </c>
      <c r="GA55" s="4">
        <v>0</v>
      </c>
      <c r="GB55" s="4">
        <v>0</v>
      </c>
      <c r="GC55" s="4">
        <v>0</v>
      </c>
      <c r="GD55" s="4">
        <v>1</v>
      </c>
      <c r="GE55" s="4">
        <v>229</v>
      </c>
      <c r="GF55" s="4">
        <v>0</v>
      </c>
      <c r="GG55" s="4">
        <v>27</v>
      </c>
      <c r="GH55" s="4">
        <v>1746</v>
      </c>
      <c r="GI55" s="4">
        <v>27</v>
      </c>
      <c r="GJ55" s="14">
        <f t="shared" si="29"/>
        <v>2760</v>
      </c>
      <c r="GK55" s="14">
        <f t="shared" si="35"/>
        <v>56997</v>
      </c>
    </row>
    <row r="56" spans="1:193" ht="51.75">
      <c r="A56" s="13" t="s">
        <v>62</v>
      </c>
      <c r="B56" s="3" t="s">
        <v>63</v>
      </c>
      <c r="C56" s="4">
        <v>2204</v>
      </c>
      <c r="D56" s="4">
        <v>1084</v>
      </c>
      <c r="E56" s="4">
        <v>1043</v>
      </c>
      <c r="F56" s="4">
        <v>1249</v>
      </c>
      <c r="G56" s="4">
        <f t="shared" si="30"/>
        <v>5580</v>
      </c>
      <c r="H56" s="4">
        <v>1357</v>
      </c>
      <c r="I56" s="4">
        <v>96</v>
      </c>
      <c r="J56" s="4">
        <v>1</v>
      </c>
      <c r="K56" s="4">
        <v>1</v>
      </c>
      <c r="L56" s="4">
        <v>1</v>
      </c>
      <c r="M56" s="4">
        <v>3</v>
      </c>
      <c r="N56" s="4">
        <v>2</v>
      </c>
      <c r="O56" s="4">
        <v>1</v>
      </c>
      <c r="P56" s="4">
        <v>3</v>
      </c>
      <c r="Q56" s="4">
        <v>4</v>
      </c>
      <c r="R56" s="4">
        <v>4</v>
      </c>
      <c r="S56" s="4">
        <v>6</v>
      </c>
      <c r="T56" s="4">
        <v>2</v>
      </c>
      <c r="U56" s="4">
        <v>1</v>
      </c>
      <c r="V56" s="14">
        <f t="shared" si="18"/>
        <v>125</v>
      </c>
      <c r="W56" s="4">
        <v>0</v>
      </c>
      <c r="X56" s="4">
        <v>1</v>
      </c>
      <c r="Y56" s="4">
        <v>3</v>
      </c>
      <c r="Z56" s="4">
        <v>3</v>
      </c>
      <c r="AA56" s="4">
        <v>3</v>
      </c>
      <c r="AB56" s="4">
        <v>0</v>
      </c>
      <c r="AC56" s="4">
        <v>3</v>
      </c>
      <c r="AD56" s="4">
        <v>5</v>
      </c>
      <c r="AE56" s="4">
        <v>1</v>
      </c>
      <c r="AF56" s="4">
        <v>0</v>
      </c>
      <c r="AG56" s="4">
        <v>10</v>
      </c>
      <c r="AH56" s="4">
        <v>3</v>
      </c>
      <c r="AI56" s="4">
        <v>11</v>
      </c>
      <c r="AJ56" s="4">
        <v>43</v>
      </c>
      <c r="AK56" s="4">
        <v>14</v>
      </c>
      <c r="AL56" s="4">
        <v>2</v>
      </c>
      <c r="AM56" s="4">
        <v>59</v>
      </c>
      <c r="AN56" s="4">
        <v>7</v>
      </c>
      <c r="AO56" s="4">
        <v>3</v>
      </c>
      <c r="AP56" s="4">
        <v>14</v>
      </c>
      <c r="AQ56" s="4">
        <v>7</v>
      </c>
      <c r="AR56" s="4">
        <v>37</v>
      </c>
      <c r="AS56" s="4">
        <v>2</v>
      </c>
      <c r="AT56" s="4">
        <v>19</v>
      </c>
      <c r="AU56" s="4">
        <v>15</v>
      </c>
      <c r="AV56" s="4">
        <v>3</v>
      </c>
      <c r="AW56" s="4">
        <v>3</v>
      </c>
      <c r="AX56" s="4">
        <v>5</v>
      </c>
      <c r="AY56" s="4">
        <v>4</v>
      </c>
      <c r="AZ56" s="4">
        <v>37</v>
      </c>
      <c r="BA56" s="4">
        <v>1</v>
      </c>
      <c r="BB56" s="4">
        <v>5</v>
      </c>
      <c r="BC56" s="4">
        <v>4</v>
      </c>
      <c r="BD56" s="4">
        <v>2</v>
      </c>
      <c r="BE56" s="4">
        <v>17</v>
      </c>
      <c r="BF56" s="4">
        <v>33</v>
      </c>
      <c r="BG56" s="4">
        <v>12</v>
      </c>
      <c r="BH56" s="4">
        <v>18</v>
      </c>
      <c r="BI56" s="14">
        <f t="shared" si="19"/>
        <v>323</v>
      </c>
      <c r="BJ56" s="4">
        <v>4</v>
      </c>
      <c r="BK56" s="4">
        <v>7</v>
      </c>
      <c r="BL56" s="4">
        <v>7</v>
      </c>
      <c r="BM56" s="4">
        <v>4</v>
      </c>
      <c r="BN56" s="4">
        <v>2</v>
      </c>
      <c r="BO56" s="4">
        <v>9</v>
      </c>
      <c r="BP56" s="4">
        <v>4</v>
      </c>
      <c r="BQ56" s="4">
        <v>2</v>
      </c>
      <c r="BR56" s="4">
        <v>2</v>
      </c>
      <c r="BS56" s="4">
        <v>3</v>
      </c>
      <c r="BT56" s="4">
        <v>1</v>
      </c>
      <c r="BU56" s="4">
        <v>28</v>
      </c>
      <c r="BV56" s="4">
        <v>2</v>
      </c>
      <c r="BW56" s="14">
        <f t="shared" si="20"/>
        <v>75</v>
      </c>
      <c r="BX56" s="4">
        <v>0</v>
      </c>
      <c r="BY56" s="4">
        <v>3</v>
      </c>
      <c r="BZ56" s="4">
        <v>2</v>
      </c>
      <c r="CA56" s="4">
        <v>0</v>
      </c>
      <c r="CB56" s="4">
        <v>17</v>
      </c>
      <c r="CC56" s="14">
        <f t="shared" si="21"/>
        <v>22</v>
      </c>
      <c r="CD56" s="4">
        <v>2</v>
      </c>
      <c r="CE56" s="4">
        <v>11</v>
      </c>
      <c r="CF56" s="14">
        <f t="shared" si="22"/>
        <v>13</v>
      </c>
      <c r="CG56" s="4">
        <v>6</v>
      </c>
      <c r="CH56" s="4">
        <v>4</v>
      </c>
      <c r="CI56" s="4">
        <v>3</v>
      </c>
      <c r="CJ56" s="14">
        <f t="shared" si="23"/>
        <v>13</v>
      </c>
      <c r="CK56" s="4">
        <v>49</v>
      </c>
      <c r="CL56" s="4">
        <v>52</v>
      </c>
      <c r="CM56" s="4">
        <v>5</v>
      </c>
      <c r="CN56" s="4">
        <v>2</v>
      </c>
      <c r="CO56" s="4">
        <v>0</v>
      </c>
      <c r="CP56" s="4">
        <v>0</v>
      </c>
      <c r="CQ56" s="4">
        <v>1</v>
      </c>
      <c r="CR56" s="4">
        <v>3</v>
      </c>
      <c r="CS56" s="4">
        <v>7</v>
      </c>
      <c r="CT56" s="4">
        <v>2</v>
      </c>
      <c r="CU56" s="4">
        <v>4</v>
      </c>
      <c r="CV56" s="4">
        <v>0</v>
      </c>
      <c r="CW56" s="4">
        <v>1</v>
      </c>
      <c r="CX56" s="4">
        <v>2</v>
      </c>
      <c r="CY56" s="4">
        <v>2</v>
      </c>
      <c r="CZ56" s="4">
        <v>1</v>
      </c>
      <c r="DA56" s="4">
        <v>2</v>
      </c>
      <c r="DB56" s="4">
        <v>3</v>
      </c>
      <c r="DC56" s="4">
        <v>1</v>
      </c>
      <c r="DD56" s="4">
        <f t="shared" si="31"/>
        <v>137</v>
      </c>
      <c r="DE56" s="4">
        <v>39</v>
      </c>
      <c r="DF56" s="4">
        <v>2</v>
      </c>
      <c r="DG56" s="4">
        <v>0</v>
      </c>
      <c r="DH56" s="4">
        <v>0</v>
      </c>
      <c r="DI56" s="4">
        <f t="shared" si="32"/>
        <v>41</v>
      </c>
      <c r="DJ56" s="4">
        <v>0</v>
      </c>
      <c r="DK56" s="4">
        <v>32</v>
      </c>
      <c r="DL56" s="4">
        <v>1</v>
      </c>
      <c r="DM56" s="4">
        <v>0</v>
      </c>
      <c r="DN56" s="4">
        <v>1</v>
      </c>
      <c r="DO56" s="4">
        <v>1</v>
      </c>
      <c r="DP56" s="4">
        <f t="shared" si="24"/>
        <v>35</v>
      </c>
      <c r="DQ56" s="4">
        <v>0</v>
      </c>
      <c r="DR56" s="4">
        <v>116</v>
      </c>
      <c r="DS56" s="4">
        <v>2</v>
      </c>
      <c r="DT56" s="4">
        <v>1</v>
      </c>
      <c r="DU56" s="4">
        <v>8</v>
      </c>
      <c r="DV56" s="4">
        <v>0</v>
      </c>
      <c r="DW56" s="4">
        <v>2</v>
      </c>
      <c r="DX56" s="4">
        <v>3</v>
      </c>
      <c r="DY56" s="4">
        <v>3</v>
      </c>
      <c r="DZ56" s="14">
        <f t="shared" si="25"/>
        <v>135</v>
      </c>
      <c r="EA56" s="4">
        <v>3</v>
      </c>
      <c r="EB56" s="4">
        <v>2</v>
      </c>
      <c r="EC56" s="4">
        <v>26</v>
      </c>
      <c r="ED56" s="4">
        <v>19</v>
      </c>
      <c r="EE56" s="4">
        <v>257</v>
      </c>
      <c r="EF56" s="14">
        <f t="shared" si="26"/>
        <v>307</v>
      </c>
      <c r="EG56" s="4">
        <v>1</v>
      </c>
      <c r="EH56" s="4">
        <v>17</v>
      </c>
      <c r="EI56" s="4">
        <v>1</v>
      </c>
      <c r="EJ56" s="4">
        <v>0</v>
      </c>
      <c r="EK56" s="4">
        <v>15</v>
      </c>
      <c r="EL56" s="4">
        <v>8</v>
      </c>
      <c r="EM56" s="4">
        <v>5</v>
      </c>
      <c r="EN56" s="4">
        <v>4</v>
      </c>
      <c r="EO56" s="4">
        <v>7</v>
      </c>
      <c r="EP56" s="4">
        <v>4</v>
      </c>
      <c r="EQ56" s="4">
        <v>1</v>
      </c>
      <c r="ER56" s="4">
        <v>6</v>
      </c>
      <c r="ES56" s="4">
        <v>4</v>
      </c>
      <c r="ET56" s="4">
        <v>1</v>
      </c>
      <c r="EU56" s="4">
        <v>0</v>
      </c>
      <c r="EV56" s="4">
        <v>1</v>
      </c>
      <c r="EW56" s="14">
        <f t="shared" si="27"/>
        <v>75</v>
      </c>
      <c r="EX56" s="4">
        <v>51</v>
      </c>
      <c r="EY56" s="4">
        <v>1</v>
      </c>
      <c r="EZ56" s="4">
        <v>0</v>
      </c>
      <c r="FA56" s="4">
        <v>2</v>
      </c>
      <c r="FB56" s="4">
        <v>7</v>
      </c>
      <c r="FC56" s="4">
        <v>0</v>
      </c>
      <c r="FD56" s="4">
        <v>1</v>
      </c>
      <c r="FE56" s="4">
        <v>2</v>
      </c>
      <c r="FF56" s="4">
        <v>2</v>
      </c>
      <c r="FG56" s="4">
        <v>1</v>
      </c>
      <c r="FH56" s="4">
        <v>3</v>
      </c>
      <c r="FI56" s="4">
        <v>2</v>
      </c>
      <c r="FJ56" s="4">
        <f t="shared" si="33"/>
        <v>72</v>
      </c>
      <c r="FK56" s="4">
        <v>0</v>
      </c>
      <c r="FL56" s="4">
        <v>13</v>
      </c>
      <c r="FM56" s="4">
        <v>0</v>
      </c>
      <c r="FN56" s="4">
        <v>5</v>
      </c>
      <c r="FO56" s="4">
        <f t="shared" si="34"/>
        <v>18</v>
      </c>
      <c r="FP56" s="4">
        <v>48</v>
      </c>
      <c r="FQ56" s="4">
        <v>1</v>
      </c>
      <c r="FR56" s="4">
        <v>2</v>
      </c>
      <c r="FS56" s="4">
        <v>3</v>
      </c>
      <c r="FT56" s="4">
        <v>0</v>
      </c>
      <c r="FU56" s="4">
        <v>1</v>
      </c>
      <c r="FV56" s="4">
        <v>1</v>
      </c>
      <c r="FW56" s="4">
        <v>3</v>
      </c>
      <c r="FX56" s="4">
        <v>16</v>
      </c>
      <c r="FY56" s="14">
        <f t="shared" si="28"/>
        <v>75</v>
      </c>
      <c r="FZ56" s="4">
        <v>21</v>
      </c>
      <c r="GA56" s="4">
        <v>3</v>
      </c>
      <c r="GB56" s="4">
        <v>2</v>
      </c>
      <c r="GC56" s="4">
        <v>0</v>
      </c>
      <c r="GD56" s="4">
        <v>3</v>
      </c>
      <c r="GE56" s="4">
        <v>3</v>
      </c>
      <c r="GF56" s="4">
        <v>1</v>
      </c>
      <c r="GG56" s="4">
        <v>1</v>
      </c>
      <c r="GH56" s="4">
        <v>193</v>
      </c>
      <c r="GI56" s="4">
        <v>5</v>
      </c>
      <c r="GJ56" s="14">
        <f t="shared" si="29"/>
        <v>232</v>
      </c>
      <c r="GK56" s="14">
        <f t="shared" si="35"/>
        <v>8678</v>
      </c>
    </row>
    <row r="57" spans="1:193" ht="15">
      <c r="A57" s="13" t="s">
        <v>64</v>
      </c>
      <c r="B57" s="3" t="s">
        <v>65</v>
      </c>
      <c r="C57" s="4">
        <v>984</v>
      </c>
      <c r="D57" s="4">
        <v>442</v>
      </c>
      <c r="E57" s="4">
        <v>502</v>
      </c>
      <c r="F57" s="4">
        <v>543</v>
      </c>
      <c r="G57" s="4">
        <f t="shared" si="30"/>
        <v>2471</v>
      </c>
      <c r="H57" s="4">
        <v>715</v>
      </c>
      <c r="I57" s="4">
        <v>42</v>
      </c>
      <c r="J57" s="4">
        <v>1</v>
      </c>
      <c r="K57" s="4">
        <v>0</v>
      </c>
      <c r="L57" s="4">
        <v>1</v>
      </c>
      <c r="M57" s="4">
        <v>0</v>
      </c>
      <c r="N57" s="4">
        <v>1</v>
      </c>
      <c r="O57" s="4">
        <v>1</v>
      </c>
      <c r="P57" s="4">
        <v>0</v>
      </c>
      <c r="Q57" s="4">
        <v>1</v>
      </c>
      <c r="R57" s="4">
        <v>2</v>
      </c>
      <c r="S57" s="4">
        <v>4</v>
      </c>
      <c r="T57" s="4">
        <v>0</v>
      </c>
      <c r="U57" s="4">
        <v>0</v>
      </c>
      <c r="V57" s="14">
        <f t="shared" si="18"/>
        <v>53</v>
      </c>
      <c r="W57" s="4">
        <v>0</v>
      </c>
      <c r="X57" s="4">
        <v>0</v>
      </c>
      <c r="Y57" s="4">
        <v>1</v>
      </c>
      <c r="Z57" s="4">
        <v>1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9</v>
      </c>
      <c r="AH57" s="4">
        <v>0</v>
      </c>
      <c r="AI57" s="4">
        <v>3</v>
      </c>
      <c r="AJ57" s="4">
        <v>15</v>
      </c>
      <c r="AK57" s="4">
        <v>10</v>
      </c>
      <c r="AL57" s="4">
        <v>1</v>
      </c>
      <c r="AM57" s="4">
        <v>34</v>
      </c>
      <c r="AN57" s="4">
        <v>1</v>
      </c>
      <c r="AO57" s="4">
        <v>0</v>
      </c>
      <c r="AP57" s="4">
        <v>9</v>
      </c>
      <c r="AQ57" s="4">
        <v>3</v>
      </c>
      <c r="AR57" s="4">
        <v>16</v>
      </c>
      <c r="AS57" s="4">
        <v>1</v>
      </c>
      <c r="AT57" s="4">
        <v>7</v>
      </c>
      <c r="AU57" s="4">
        <v>11</v>
      </c>
      <c r="AV57" s="4">
        <v>1</v>
      </c>
      <c r="AW57" s="4">
        <v>1</v>
      </c>
      <c r="AX57" s="4">
        <v>1</v>
      </c>
      <c r="AY57" s="4">
        <v>3</v>
      </c>
      <c r="AZ57" s="4">
        <v>8</v>
      </c>
      <c r="BA57" s="4">
        <v>0</v>
      </c>
      <c r="BB57" s="4">
        <v>4</v>
      </c>
      <c r="BC57" s="4">
        <v>2</v>
      </c>
      <c r="BD57" s="4">
        <v>0</v>
      </c>
      <c r="BE57" s="4">
        <v>10</v>
      </c>
      <c r="BF57" s="4">
        <v>14</v>
      </c>
      <c r="BG57" s="4">
        <v>5</v>
      </c>
      <c r="BH57" s="4">
        <v>11</v>
      </c>
      <c r="BI57" s="14">
        <f t="shared" si="19"/>
        <v>153</v>
      </c>
      <c r="BJ57" s="4">
        <v>3</v>
      </c>
      <c r="BK57" s="4">
        <v>7</v>
      </c>
      <c r="BL57" s="4">
        <v>6</v>
      </c>
      <c r="BM57" s="4">
        <v>3</v>
      </c>
      <c r="BN57" s="4">
        <v>2</v>
      </c>
      <c r="BO57" s="4">
        <v>5</v>
      </c>
      <c r="BP57" s="4">
        <v>2</v>
      </c>
      <c r="BQ57" s="4">
        <v>2</v>
      </c>
      <c r="BR57" s="4">
        <v>2</v>
      </c>
      <c r="BS57" s="4">
        <v>1</v>
      </c>
      <c r="BT57" s="4">
        <v>1</v>
      </c>
      <c r="BU57" s="4">
        <v>20</v>
      </c>
      <c r="BV57" s="4">
        <v>1</v>
      </c>
      <c r="BW57" s="14">
        <f t="shared" si="20"/>
        <v>55</v>
      </c>
      <c r="BX57" s="4">
        <v>0</v>
      </c>
      <c r="BY57" s="4">
        <v>2</v>
      </c>
      <c r="BZ57" s="4">
        <v>0</v>
      </c>
      <c r="CA57" s="4">
        <v>0</v>
      </c>
      <c r="CB57" s="4">
        <v>9</v>
      </c>
      <c r="CC57" s="14">
        <f t="shared" si="21"/>
        <v>11</v>
      </c>
      <c r="CD57" s="4">
        <v>1</v>
      </c>
      <c r="CE57" s="4">
        <v>8</v>
      </c>
      <c r="CF57" s="14">
        <f t="shared" si="22"/>
        <v>9</v>
      </c>
      <c r="CG57" s="4">
        <v>3</v>
      </c>
      <c r="CH57" s="4">
        <v>3</v>
      </c>
      <c r="CI57" s="4">
        <v>2</v>
      </c>
      <c r="CJ57" s="14">
        <f t="shared" si="23"/>
        <v>8</v>
      </c>
      <c r="CK57" s="4">
        <v>16</v>
      </c>
      <c r="CL57" s="4">
        <v>19</v>
      </c>
      <c r="CM57" s="4">
        <v>1</v>
      </c>
      <c r="CN57" s="4">
        <v>1</v>
      </c>
      <c r="CO57" s="4">
        <v>0</v>
      </c>
      <c r="CP57" s="4">
        <v>0</v>
      </c>
      <c r="CQ57" s="4">
        <v>1</v>
      </c>
      <c r="CR57" s="4">
        <v>0</v>
      </c>
      <c r="CS57" s="4">
        <v>3</v>
      </c>
      <c r="CT57" s="4">
        <v>0</v>
      </c>
      <c r="CU57" s="4">
        <v>3</v>
      </c>
      <c r="CV57" s="4">
        <v>0</v>
      </c>
      <c r="CW57" s="4">
        <v>0</v>
      </c>
      <c r="CX57" s="4">
        <v>0</v>
      </c>
      <c r="CY57" s="4">
        <v>1</v>
      </c>
      <c r="CZ57" s="4">
        <v>0</v>
      </c>
      <c r="DA57" s="4">
        <v>0</v>
      </c>
      <c r="DB57" s="4">
        <v>1</v>
      </c>
      <c r="DC57" s="4">
        <v>0</v>
      </c>
      <c r="DD57" s="4">
        <f t="shared" si="31"/>
        <v>46</v>
      </c>
      <c r="DE57" s="4">
        <v>25</v>
      </c>
      <c r="DF57" s="4">
        <v>1</v>
      </c>
      <c r="DG57" s="4">
        <v>0</v>
      </c>
      <c r="DH57" s="4">
        <v>0</v>
      </c>
      <c r="DI57" s="4">
        <f t="shared" si="32"/>
        <v>26</v>
      </c>
      <c r="DJ57" s="4">
        <v>0</v>
      </c>
      <c r="DK57" s="4">
        <v>10</v>
      </c>
      <c r="DL57" s="4">
        <v>1</v>
      </c>
      <c r="DM57" s="4">
        <v>0</v>
      </c>
      <c r="DN57" s="4">
        <v>0</v>
      </c>
      <c r="DO57" s="4">
        <v>0</v>
      </c>
      <c r="DP57" s="4">
        <f t="shared" si="24"/>
        <v>11</v>
      </c>
      <c r="DQ57" s="4">
        <v>0</v>
      </c>
      <c r="DR57" s="4">
        <v>48</v>
      </c>
      <c r="DS57" s="4">
        <v>0</v>
      </c>
      <c r="DT57" s="4">
        <v>1</v>
      </c>
      <c r="DU57" s="4">
        <v>5</v>
      </c>
      <c r="DV57" s="4">
        <v>0</v>
      </c>
      <c r="DW57" s="4">
        <v>0</v>
      </c>
      <c r="DX57" s="4">
        <v>0</v>
      </c>
      <c r="DY57" s="4">
        <v>2</v>
      </c>
      <c r="DZ57" s="14">
        <f t="shared" si="25"/>
        <v>56</v>
      </c>
      <c r="EA57" s="4">
        <v>0</v>
      </c>
      <c r="EB57" s="4">
        <v>0</v>
      </c>
      <c r="EC57" s="4">
        <v>12</v>
      </c>
      <c r="ED57" s="4">
        <v>2</v>
      </c>
      <c r="EE57" s="4">
        <v>103</v>
      </c>
      <c r="EF57" s="14">
        <f t="shared" si="26"/>
        <v>117</v>
      </c>
      <c r="EG57" s="4">
        <v>0</v>
      </c>
      <c r="EH57" s="4">
        <v>9</v>
      </c>
      <c r="EI57" s="4">
        <v>0</v>
      </c>
      <c r="EJ57" s="4">
        <v>0</v>
      </c>
      <c r="EK57" s="4">
        <v>10</v>
      </c>
      <c r="EL57" s="4">
        <v>4</v>
      </c>
      <c r="EM57" s="4">
        <v>3</v>
      </c>
      <c r="EN57" s="4">
        <v>2</v>
      </c>
      <c r="EO57" s="4">
        <v>3</v>
      </c>
      <c r="EP57" s="4">
        <v>0</v>
      </c>
      <c r="EQ57" s="4">
        <v>0</v>
      </c>
      <c r="ER57" s="4">
        <v>1</v>
      </c>
      <c r="ES57" s="4">
        <v>0</v>
      </c>
      <c r="ET57" s="4">
        <v>1</v>
      </c>
      <c r="EU57" s="4">
        <v>0</v>
      </c>
      <c r="EV57" s="4">
        <v>1</v>
      </c>
      <c r="EW57" s="14">
        <f t="shared" si="27"/>
        <v>34</v>
      </c>
      <c r="EX57" s="4">
        <v>29</v>
      </c>
      <c r="EY57" s="4">
        <v>0</v>
      </c>
      <c r="EZ57" s="4">
        <v>0</v>
      </c>
      <c r="FA57" s="4">
        <v>1</v>
      </c>
      <c r="FB57" s="4">
        <v>1</v>
      </c>
      <c r="FC57" s="4">
        <v>0</v>
      </c>
      <c r="FD57" s="4">
        <v>0</v>
      </c>
      <c r="FE57" s="4">
        <v>0</v>
      </c>
      <c r="FF57" s="4">
        <v>2</v>
      </c>
      <c r="FG57" s="4">
        <v>1</v>
      </c>
      <c r="FH57" s="4">
        <v>2</v>
      </c>
      <c r="FI57" s="4">
        <v>0</v>
      </c>
      <c r="FJ57" s="4">
        <f t="shared" si="33"/>
        <v>36</v>
      </c>
      <c r="FK57" s="4">
        <v>0</v>
      </c>
      <c r="FL57" s="4">
        <v>3</v>
      </c>
      <c r="FM57" s="4">
        <v>0</v>
      </c>
      <c r="FN57" s="4">
        <v>4</v>
      </c>
      <c r="FO57" s="4">
        <f t="shared" si="34"/>
        <v>7</v>
      </c>
      <c r="FP57" s="4">
        <v>26</v>
      </c>
      <c r="FQ57" s="4">
        <v>1</v>
      </c>
      <c r="FR57" s="4">
        <v>1</v>
      </c>
      <c r="FS57" s="4">
        <v>3</v>
      </c>
      <c r="FT57" s="4">
        <v>0</v>
      </c>
      <c r="FU57" s="4">
        <v>1</v>
      </c>
      <c r="FV57" s="4">
        <v>1</v>
      </c>
      <c r="FW57" s="4">
        <v>2</v>
      </c>
      <c r="FX57" s="4">
        <v>9</v>
      </c>
      <c r="FY57" s="14">
        <f t="shared" si="28"/>
        <v>44</v>
      </c>
      <c r="FZ57" s="4">
        <v>7</v>
      </c>
      <c r="GA57" s="4">
        <v>2</v>
      </c>
      <c r="GB57" s="4">
        <v>2</v>
      </c>
      <c r="GC57" s="4">
        <v>0</v>
      </c>
      <c r="GD57" s="4">
        <v>1</v>
      </c>
      <c r="GE57" s="4">
        <v>2</v>
      </c>
      <c r="GF57" s="4">
        <v>0</v>
      </c>
      <c r="GG57" s="4">
        <v>0</v>
      </c>
      <c r="GH57" s="4">
        <v>110</v>
      </c>
      <c r="GI57" s="4">
        <v>2</v>
      </c>
      <c r="GJ57" s="14">
        <f t="shared" si="29"/>
        <v>126</v>
      </c>
      <c r="GK57" s="14">
        <f t="shared" si="35"/>
        <v>3993</v>
      </c>
    </row>
    <row r="58" spans="1:193" ht="26.25">
      <c r="A58" s="13" t="s">
        <v>66</v>
      </c>
      <c r="B58" s="3" t="s">
        <v>67</v>
      </c>
      <c r="C58" s="4">
        <v>1220</v>
      </c>
      <c r="D58" s="4">
        <v>642</v>
      </c>
      <c r="E58" s="4">
        <v>541</v>
      </c>
      <c r="F58" s="4">
        <v>706</v>
      </c>
      <c r="G58" s="4">
        <f t="shared" si="30"/>
        <v>3109</v>
      </c>
      <c r="H58" s="4">
        <v>642</v>
      </c>
      <c r="I58" s="4">
        <v>54</v>
      </c>
      <c r="J58" s="4">
        <v>0</v>
      </c>
      <c r="K58" s="4">
        <v>1</v>
      </c>
      <c r="L58" s="4">
        <v>0</v>
      </c>
      <c r="M58" s="4">
        <v>3</v>
      </c>
      <c r="N58" s="4">
        <v>1</v>
      </c>
      <c r="O58" s="4">
        <v>0</v>
      </c>
      <c r="P58" s="4">
        <v>3</v>
      </c>
      <c r="Q58" s="4">
        <v>3</v>
      </c>
      <c r="R58" s="4">
        <v>2</v>
      </c>
      <c r="S58" s="4">
        <v>2</v>
      </c>
      <c r="T58" s="4">
        <v>2</v>
      </c>
      <c r="U58" s="4">
        <v>1</v>
      </c>
      <c r="V58" s="14">
        <f t="shared" si="18"/>
        <v>72</v>
      </c>
      <c r="W58" s="4">
        <v>0</v>
      </c>
      <c r="X58" s="4">
        <v>1</v>
      </c>
      <c r="Y58" s="4">
        <v>2</v>
      </c>
      <c r="Z58" s="4">
        <v>2</v>
      </c>
      <c r="AA58" s="4">
        <v>2</v>
      </c>
      <c r="AB58" s="4">
        <v>0</v>
      </c>
      <c r="AC58" s="4">
        <v>3</v>
      </c>
      <c r="AD58" s="4">
        <v>5</v>
      </c>
      <c r="AE58" s="4">
        <v>1</v>
      </c>
      <c r="AF58" s="4">
        <v>0</v>
      </c>
      <c r="AG58" s="4">
        <v>1</v>
      </c>
      <c r="AH58" s="4">
        <v>3</v>
      </c>
      <c r="AI58" s="4">
        <v>8</v>
      </c>
      <c r="AJ58" s="4">
        <v>28</v>
      </c>
      <c r="AK58" s="4">
        <v>4</v>
      </c>
      <c r="AL58" s="4">
        <v>1</v>
      </c>
      <c r="AM58" s="4">
        <v>25</v>
      </c>
      <c r="AN58" s="4">
        <v>6</v>
      </c>
      <c r="AO58" s="4">
        <v>3</v>
      </c>
      <c r="AP58" s="4">
        <v>5</v>
      </c>
      <c r="AQ58" s="4">
        <v>4</v>
      </c>
      <c r="AR58" s="4">
        <v>21</v>
      </c>
      <c r="AS58" s="4">
        <v>1</v>
      </c>
      <c r="AT58" s="4">
        <v>12</v>
      </c>
      <c r="AU58" s="4">
        <v>4</v>
      </c>
      <c r="AV58" s="4">
        <v>2</v>
      </c>
      <c r="AW58" s="4">
        <v>2</v>
      </c>
      <c r="AX58" s="4">
        <v>4</v>
      </c>
      <c r="AY58" s="4">
        <v>1</v>
      </c>
      <c r="AZ58" s="4">
        <v>29</v>
      </c>
      <c r="BA58" s="4">
        <v>1</v>
      </c>
      <c r="BB58" s="4">
        <v>1</v>
      </c>
      <c r="BC58" s="4">
        <v>2</v>
      </c>
      <c r="BD58" s="4">
        <v>2</v>
      </c>
      <c r="BE58" s="4">
        <v>7</v>
      </c>
      <c r="BF58" s="4">
        <v>19</v>
      </c>
      <c r="BG58" s="4">
        <v>7</v>
      </c>
      <c r="BH58" s="4">
        <v>7</v>
      </c>
      <c r="BI58" s="14">
        <f t="shared" si="19"/>
        <v>170</v>
      </c>
      <c r="BJ58" s="4">
        <v>1</v>
      </c>
      <c r="BK58" s="4">
        <v>0</v>
      </c>
      <c r="BL58" s="4">
        <v>1</v>
      </c>
      <c r="BM58" s="4">
        <v>1</v>
      </c>
      <c r="BN58" s="4">
        <v>0</v>
      </c>
      <c r="BO58" s="4">
        <v>4</v>
      </c>
      <c r="BP58" s="4">
        <v>2</v>
      </c>
      <c r="BQ58" s="4">
        <v>0</v>
      </c>
      <c r="BR58" s="4">
        <v>0</v>
      </c>
      <c r="BS58" s="4">
        <v>2</v>
      </c>
      <c r="BT58" s="4">
        <v>0</v>
      </c>
      <c r="BU58" s="4">
        <v>8</v>
      </c>
      <c r="BV58" s="4">
        <v>1</v>
      </c>
      <c r="BW58" s="14">
        <f t="shared" si="20"/>
        <v>20</v>
      </c>
      <c r="BX58" s="4">
        <v>0</v>
      </c>
      <c r="BY58" s="4">
        <v>1</v>
      </c>
      <c r="BZ58" s="4">
        <v>2</v>
      </c>
      <c r="CA58" s="4">
        <v>0</v>
      </c>
      <c r="CB58" s="4">
        <v>8</v>
      </c>
      <c r="CC58" s="14">
        <f t="shared" si="21"/>
        <v>11</v>
      </c>
      <c r="CD58" s="4">
        <v>1</v>
      </c>
      <c r="CE58" s="4">
        <v>3</v>
      </c>
      <c r="CF58" s="14">
        <f t="shared" si="22"/>
        <v>4</v>
      </c>
      <c r="CG58" s="4">
        <v>3</v>
      </c>
      <c r="CH58" s="4">
        <v>1</v>
      </c>
      <c r="CI58" s="4">
        <v>1</v>
      </c>
      <c r="CJ58" s="14">
        <f t="shared" si="23"/>
        <v>5</v>
      </c>
      <c r="CK58" s="4">
        <v>33</v>
      </c>
      <c r="CL58" s="4">
        <v>33</v>
      </c>
      <c r="CM58" s="4">
        <v>4</v>
      </c>
      <c r="CN58" s="4">
        <v>1</v>
      </c>
      <c r="CO58" s="4">
        <v>0</v>
      </c>
      <c r="CP58" s="4">
        <v>0</v>
      </c>
      <c r="CQ58" s="4">
        <v>0</v>
      </c>
      <c r="CR58" s="4">
        <v>3</v>
      </c>
      <c r="CS58" s="4">
        <v>4</v>
      </c>
      <c r="CT58" s="4">
        <v>2</v>
      </c>
      <c r="CU58" s="4">
        <v>1</v>
      </c>
      <c r="CV58" s="4">
        <v>0</v>
      </c>
      <c r="CW58" s="4">
        <v>1</v>
      </c>
      <c r="CX58" s="4">
        <v>2</v>
      </c>
      <c r="CY58" s="4">
        <v>1</v>
      </c>
      <c r="CZ58" s="4">
        <v>1</v>
      </c>
      <c r="DA58" s="4">
        <v>2</v>
      </c>
      <c r="DB58" s="4">
        <v>2</v>
      </c>
      <c r="DC58" s="4">
        <v>1</v>
      </c>
      <c r="DD58" s="4">
        <f t="shared" si="31"/>
        <v>91</v>
      </c>
      <c r="DE58" s="4">
        <v>14</v>
      </c>
      <c r="DF58" s="4">
        <v>1</v>
      </c>
      <c r="DG58" s="4">
        <v>0</v>
      </c>
      <c r="DH58" s="4">
        <v>0</v>
      </c>
      <c r="DI58" s="4">
        <f t="shared" si="32"/>
        <v>15</v>
      </c>
      <c r="DJ58" s="4">
        <v>0</v>
      </c>
      <c r="DK58" s="4">
        <v>22</v>
      </c>
      <c r="DL58" s="4">
        <v>0</v>
      </c>
      <c r="DM58" s="4">
        <v>0</v>
      </c>
      <c r="DN58" s="4">
        <v>1</v>
      </c>
      <c r="DO58" s="4">
        <v>1</v>
      </c>
      <c r="DP58" s="4">
        <f t="shared" si="24"/>
        <v>24</v>
      </c>
      <c r="DQ58" s="4">
        <v>0</v>
      </c>
      <c r="DR58" s="4">
        <v>68</v>
      </c>
      <c r="DS58" s="4">
        <v>2</v>
      </c>
      <c r="DT58" s="4">
        <v>0</v>
      </c>
      <c r="DU58" s="4">
        <v>3</v>
      </c>
      <c r="DV58" s="4">
        <v>0</v>
      </c>
      <c r="DW58" s="4">
        <v>2</v>
      </c>
      <c r="DX58" s="4">
        <v>3</v>
      </c>
      <c r="DY58" s="4">
        <v>1</v>
      </c>
      <c r="DZ58" s="14">
        <f t="shared" si="25"/>
        <v>79</v>
      </c>
      <c r="EA58" s="4">
        <v>3</v>
      </c>
      <c r="EB58" s="4">
        <v>2</v>
      </c>
      <c r="EC58" s="4">
        <v>14</v>
      </c>
      <c r="ED58" s="4">
        <v>17</v>
      </c>
      <c r="EE58" s="4">
        <v>154</v>
      </c>
      <c r="EF58" s="14">
        <f t="shared" si="26"/>
        <v>190</v>
      </c>
      <c r="EG58" s="4">
        <v>1</v>
      </c>
      <c r="EH58" s="4">
        <v>8</v>
      </c>
      <c r="EI58" s="4">
        <v>1</v>
      </c>
      <c r="EJ58" s="4">
        <v>0</v>
      </c>
      <c r="EK58" s="4">
        <v>5</v>
      </c>
      <c r="EL58" s="4">
        <v>4</v>
      </c>
      <c r="EM58" s="4">
        <v>2</v>
      </c>
      <c r="EN58" s="4">
        <v>2</v>
      </c>
      <c r="EO58" s="4">
        <v>4</v>
      </c>
      <c r="EP58" s="4">
        <v>4</v>
      </c>
      <c r="EQ58" s="4">
        <v>1</v>
      </c>
      <c r="ER58" s="4">
        <v>5</v>
      </c>
      <c r="ES58" s="4">
        <v>4</v>
      </c>
      <c r="ET58" s="4">
        <v>0</v>
      </c>
      <c r="EU58" s="4">
        <v>0</v>
      </c>
      <c r="EV58" s="4">
        <v>0</v>
      </c>
      <c r="EW58" s="14">
        <f t="shared" si="27"/>
        <v>41</v>
      </c>
      <c r="EX58" s="4">
        <v>22</v>
      </c>
      <c r="EY58" s="4">
        <v>1</v>
      </c>
      <c r="EZ58" s="4">
        <v>0</v>
      </c>
      <c r="FA58" s="4">
        <v>1</v>
      </c>
      <c r="FB58" s="4">
        <v>6</v>
      </c>
      <c r="FC58" s="4">
        <v>0</v>
      </c>
      <c r="FD58" s="4">
        <v>1</v>
      </c>
      <c r="FE58" s="4">
        <v>2</v>
      </c>
      <c r="FF58" s="4">
        <v>0</v>
      </c>
      <c r="FG58" s="4">
        <v>0</v>
      </c>
      <c r="FH58" s="4">
        <v>1</v>
      </c>
      <c r="FI58" s="4">
        <v>2</v>
      </c>
      <c r="FJ58" s="4">
        <f t="shared" si="33"/>
        <v>36</v>
      </c>
      <c r="FK58" s="4">
        <v>0</v>
      </c>
      <c r="FL58" s="4">
        <v>10</v>
      </c>
      <c r="FM58" s="4">
        <v>0</v>
      </c>
      <c r="FN58" s="4">
        <v>1</v>
      </c>
      <c r="FO58" s="4">
        <f t="shared" si="34"/>
        <v>11</v>
      </c>
      <c r="FP58" s="4">
        <v>22</v>
      </c>
      <c r="FQ58" s="4">
        <v>0</v>
      </c>
      <c r="FR58" s="4">
        <v>1</v>
      </c>
      <c r="FS58" s="4">
        <v>0</v>
      </c>
      <c r="FT58" s="4">
        <v>0</v>
      </c>
      <c r="FU58" s="4">
        <v>0</v>
      </c>
      <c r="FV58" s="4">
        <v>0</v>
      </c>
      <c r="FW58" s="4">
        <v>1</v>
      </c>
      <c r="FX58" s="4">
        <v>7</v>
      </c>
      <c r="FY58" s="14">
        <f t="shared" si="28"/>
        <v>31</v>
      </c>
      <c r="FZ58" s="4">
        <v>14</v>
      </c>
      <c r="GA58" s="4">
        <v>1</v>
      </c>
      <c r="GB58" s="4">
        <v>0</v>
      </c>
      <c r="GC58" s="4">
        <v>0</v>
      </c>
      <c r="GD58" s="4">
        <v>2</v>
      </c>
      <c r="GE58" s="4">
        <v>1</v>
      </c>
      <c r="GF58" s="4">
        <v>1</v>
      </c>
      <c r="GG58" s="4">
        <v>1</v>
      </c>
      <c r="GH58" s="4">
        <v>83</v>
      </c>
      <c r="GI58" s="4">
        <v>3</v>
      </c>
      <c r="GJ58" s="14">
        <f t="shared" si="29"/>
        <v>106</v>
      </c>
      <c r="GK58" s="14">
        <f t="shared" si="35"/>
        <v>4685</v>
      </c>
    </row>
    <row r="59" spans="1:193" ht="39">
      <c r="A59" s="13" t="s">
        <v>68</v>
      </c>
      <c r="B59" s="3" t="s">
        <v>69</v>
      </c>
      <c r="C59" s="4">
        <v>0</v>
      </c>
      <c r="D59" s="4">
        <v>0</v>
      </c>
      <c r="E59" s="3" t="s">
        <v>70</v>
      </c>
      <c r="F59" s="3" t="s">
        <v>70</v>
      </c>
      <c r="G59" s="4">
        <v>0</v>
      </c>
      <c r="H59" s="3" t="s">
        <v>70</v>
      </c>
      <c r="I59" s="3" t="s">
        <v>70</v>
      </c>
      <c r="J59" s="3" t="s">
        <v>70</v>
      </c>
      <c r="K59" s="3" t="s">
        <v>70</v>
      </c>
      <c r="L59" s="3" t="s">
        <v>70</v>
      </c>
      <c r="M59" s="3" t="s">
        <v>70</v>
      </c>
      <c r="N59" s="3" t="s">
        <v>70</v>
      </c>
      <c r="O59" s="3" t="s">
        <v>70</v>
      </c>
      <c r="P59" s="3" t="s">
        <v>70</v>
      </c>
      <c r="Q59" s="3" t="s">
        <v>70</v>
      </c>
      <c r="R59" s="3" t="s">
        <v>70</v>
      </c>
      <c r="S59" s="3" t="s">
        <v>70</v>
      </c>
      <c r="T59" s="3" t="s">
        <v>70</v>
      </c>
      <c r="U59" s="3" t="s">
        <v>70</v>
      </c>
      <c r="V59" s="14"/>
      <c r="W59" s="3" t="s">
        <v>70</v>
      </c>
      <c r="X59" s="3" t="s">
        <v>70</v>
      </c>
      <c r="Y59" s="3" t="s">
        <v>70</v>
      </c>
      <c r="Z59" s="3" t="s">
        <v>70</v>
      </c>
      <c r="AA59" s="3" t="s">
        <v>70</v>
      </c>
      <c r="AB59" s="3" t="s">
        <v>70</v>
      </c>
      <c r="AC59" s="3" t="s">
        <v>70</v>
      </c>
      <c r="AD59" s="3" t="s">
        <v>70</v>
      </c>
      <c r="AE59" s="3" t="s">
        <v>70</v>
      </c>
      <c r="AF59" s="3" t="s">
        <v>70</v>
      </c>
      <c r="AG59" s="3" t="s">
        <v>70</v>
      </c>
      <c r="AH59" s="3" t="s">
        <v>70</v>
      </c>
      <c r="AI59" s="3" t="s">
        <v>70</v>
      </c>
      <c r="AJ59" s="4">
        <v>0</v>
      </c>
      <c r="AK59" s="3" t="s">
        <v>70</v>
      </c>
      <c r="AL59" s="3" t="s">
        <v>70</v>
      </c>
      <c r="AM59" s="3" t="s">
        <v>70</v>
      </c>
      <c r="AN59" s="3" t="s">
        <v>70</v>
      </c>
      <c r="AO59" s="3" t="s">
        <v>70</v>
      </c>
      <c r="AP59" s="3" t="s">
        <v>70</v>
      </c>
      <c r="AQ59" s="3" t="s">
        <v>70</v>
      </c>
      <c r="AR59" s="3" t="s">
        <v>70</v>
      </c>
      <c r="AS59" s="3" t="s">
        <v>70</v>
      </c>
      <c r="AT59" s="3" t="s">
        <v>70</v>
      </c>
      <c r="AU59" s="3" t="s">
        <v>70</v>
      </c>
      <c r="AV59" s="3" t="s">
        <v>70</v>
      </c>
      <c r="AW59" s="3" t="s">
        <v>70</v>
      </c>
      <c r="AX59" s="3" t="s">
        <v>70</v>
      </c>
      <c r="AY59" s="3" t="s">
        <v>70</v>
      </c>
      <c r="AZ59" s="3" t="s">
        <v>70</v>
      </c>
      <c r="BA59" s="3" t="s">
        <v>70</v>
      </c>
      <c r="BB59" s="3" t="s">
        <v>70</v>
      </c>
      <c r="BC59" s="3" t="s">
        <v>70</v>
      </c>
      <c r="BD59" s="3" t="s">
        <v>70</v>
      </c>
      <c r="BE59" s="3" t="s">
        <v>70</v>
      </c>
      <c r="BF59" s="3" t="s">
        <v>70</v>
      </c>
      <c r="BG59" s="3" t="s">
        <v>70</v>
      </c>
      <c r="BH59" s="3" t="s">
        <v>70</v>
      </c>
      <c r="BI59" s="14"/>
      <c r="BJ59" s="3" t="s">
        <v>70</v>
      </c>
      <c r="BK59" s="3" t="s">
        <v>70</v>
      </c>
      <c r="BL59" s="3" t="s">
        <v>70</v>
      </c>
      <c r="BM59" s="3" t="s">
        <v>70</v>
      </c>
      <c r="BN59" s="3" t="s">
        <v>70</v>
      </c>
      <c r="BO59" s="3" t="s">
        <v>70</v>
      </c>
      <c r="BP59" s="3" t="s">
        <v>70</v>
      </c>
      <c r="BQ59" s="3" t="s">
        <v>70</v>
      </c>
      <c r="BR59" s="3" t="s">
        <v>70</v>
      </c>
      <c r="BS59" s="3" t="s">
        <v>70</v>
      </c>
      <c r="BT59" s="3" t="s">
        <v>70</v>
      </c>
      <c r="BU59" s="3" t="s">
        <v>70</v>
      </c>
      <c r="BV59" s="3" t="s">
        <v>70</v>
      </c>
      <c r="BW59" s="14"/>
      <c r="BX59" s="3" t="s">
        <v>70</v>
      </c>
      <c r="BY59" s="3" t="s">
        <v>70</v>
      </c>
      <c r="BZ59" s="3" t="s">
        <v>70</v>
      </c>
      <c r="CA59" s="3" t="s">
        <v>70</v>
      </c>
      <c r="CB59" s="3" t="s">
        <v>70</v>
      </c>
      <c r="CC59" s="14"/>
      <c r="CD59" s="3" t="s">
        <v>70</v>
      </c>
      <c r="CE59" s="3" t="s">
        <v>70</v>
      </c>
      <c r="CF59" s="14"/>
      <c r="CG59" s="3" t="s">
        <v>70</v>
      </c>
      <c r="CH59" s="3" t="s">
        <v>70</v>
      </c>
      <c r="CI59" s="3" t="s">
        <v>70</v>
      </c>
      <c r="CJ59" s="14"/>
      <c r="CK59" s="3" t="s">
        <v>70</v>
      </c>
      <c r="CL59" s="3" t="s">
        <v>70</v>
      </c>
      <c r="CM59" s="3" t="s">
        <v>70</v>
      </c>
      <c r="CN59" s="3" t="s">
        <v>70</v>
      </c>
      <c r="CO59" s="3" t="s">
        <v>70</v>
      </c>
      <c r="CP59" s="3" t="s">
        <v>70</v>
      </c>
      <c r="CQ59" s="3" t="s">
        <v>70</v>
      </c>
      <c r="CR59" s="3" t="s">
        <v>70</v>
      </c>
      <c r="CS59" s="3" t="s">
        <v>70</v>
      </c>
      <c r="CT59" s="3" t="s">
        <v>70</v>
      </c>
      <c r="CU59" s="3" t="s">
        <v>70</v>
      </c>
      <c r="CV59" s="3" t="s">
        <v>70</v>
      </c>
      <c r="CW59" s="3" t="s">
        <v>70</v>
      </c>
      <c r="CX59" s="3" t="s">
        <v>70</v>
      </c>
      <c r="CY59" s="3" t="s">
        <v>70</v>
      </c>
      <c r="CZ59" s="3" t="s">
        <v>70</v>
      </c>
      <c r="DA59" s="3" t="s">
        <v>70</v>
      </c>
      <c r="DB59" s="3" t="s">
        <v>70</v>
      </c>
      <c r="DC59" s="3" t="s">
        <v>70</v>
      </c>
      <c r="DD59" s="4">
        <v>0</v>
      </c>
      <c r="DE59" s="3" t="s">
        <v>70</v>
      </c>
      <c r="DF59" s="3" t="s">
        <v>70</v>
      </c>
      <c r="DG59" s="3" t="s">
        <v>70</v>
      </c>
      <c r="DH59" s="3" t="s">
        <v>70</v>
      </c>
      <c r="DI59" s="4">
        <v>0</v>
      </c>
      <c r="DJ59" s="3" t="s">
        <v>70</v>
      </c>
      <c r="DK59" s="3" t="s">
        <v>70</v>
      </c>
      <c r="DL59" s="3" t="s">
        <v>70</v>
      </c>
      <c r="DM59" s="3" t="s">
        <v>70</v>
      </c>
      <c r="DN59" s="3" t="s">
        <v>70</v>
      </c>
      <c r="DO59" s="3" t="s">
        <v>70</v>
      </c>
      <c r="DP59" s="4">
        <v>0</v>
      </c>
      <c r="DQ59" s="3" t="s">
        <v>70</v>
      </c>
      <c r="DR59" s="3" t="s">
        <v>70</v>
      </c>
      <c r="DS59" s="3" t="s">
        <v>70</v>
      </c>
      <c r="DT59" s="3" t="s">
        <v>70</v>
      </c>
      <c r="DU59" s="3" t="s">
        <v>70</v>
      </c>
      <c r="DV59" s="3" t="s">
        <v>70</v>
      </c>
      <c r="DW59" s="3" t="s">
        <v>70</v>
      </c>
      <c r="DX59" s="3" t="s">
        <v>70</v>
      </c>
      <c r="DY59" s="3" t="s">
        <v>70</v>
      </c>
      <c r="DZ59" s="14">
        <v>0</v>
      </c>
      <c r="EA59" s="3" t="s">
        <v>70</v>
      </c>
      <c r="EB59" s="3" t="s">
        <v>70</v>
      </c>
      <c r="EC59" s="3" t="s">
        <v>70</v>
      </c>
      <c r="ED59" s="3" t="s">
        <v>70</v>
      </c>
      <c r="EE59" s="3" t="s">
        <v>70</v>
      </c>
      <c r="EF59" s="14">
        <v>0</v>
      </c>
      <c r="EG59" s="3" t="s">
        <v>70</v>
      </c>
      <c r="EH59" s="3" t="s">
        <v>70</v>
      </c>
      <c r="EI59" s="3" t="s">
        <v>70</v>
      </c>
      <c r="EJ59" s="3" t="s">
        <v>70</v>
      </c>
      <c r="EK59" s="3" t="s">
        <v>70</v>
      </c>
      <c r="EL59" s="3" t="s">
        <v>70</v>
      </c>
      <c r="EM59" s="3" t="s">
        <v>70</v>
      </c>
      <c r="EN59" s="3" t="s">
        <v>70</v>
      </c>
      <c r="EO59" s="3" t="s">
        <v>70</v>
      </c>
      <c r="EP59" s="3" t="s">
        <v>70</v>
      </c>
      <c r="EQ59" s="3" t="s">
        <v>70</v>
      </c>
      <c r="ER59" s="3" t="s">
        <v>70</v>
      </c>
      <c r="ES59" s="3" t="s">
        <v>70</v>
      </c>
      <c r="ET59" s="3" t="s">
        <v>70</v>
      </c>
      <c r="EU59" s="3" t="s">
        <v>70</v>
      </c>
      <c r="EV59" s="3" t="s">
        <v>70</v>
      </c>
      <c r="EW59" s="14">
        <v>0</v>
      </c>
      <c r="EX59" s="3" t="s">
        <v>70</v>
      </c>
      <c r="EY59" s="3" t="s">
        <v>70</v>
      </c>
      <c r="EZ59" s="3" t="s">
        <v>70</v>
      </c>
      <c r="FA59" s="3" t="s">
        <v>70</v>
      </c>
      <c r="FB59" s="3" t="s">
        <v>70</v>
      </c>
      <c r="FC59" s="3" t="s">
        <v>70</v>
      </c>
      <c r="FD59" s="3" t="s">
        <v>70</v>
      </c>
      <c r="FE59" s="3" t="s">
        <v>70</v>
      </c>
      <c r="FF59" s="3" t="s">
        <v>70</v>
      </c>
      <c r="FG59" s="3" t="s">
        <v>70</v>
      </c>
      <c r="FH59" s="3" t="s">
        <v>70</v>
      </c>
      <c r="FI59" s="3" t="s">
        <v>70</v>
      </c>
      <c r="FJ59" s="4">
        <v>0</v>
      </c>
      <c r="FK59" s="3" t="s">
        <v>70</v>
      </c>
      <c r="FL59" s="3" t="s">
        <v>70</v>
      </c>
      <c r="FM59" s="3" t="s">
        <v>70</v>
      </c>
      <c r="FN59" s="3" t="s">
        <v>70</v>
      </c>
      <c r="FO59" s="4"/>
      <c r="FP59" s="3" t="s">
        <v>70</v>
      </c>
      <c r="FQ59" s="3" t="s">
        <v>70</v>
      </c>
      <c r="FR59" s="3" t="s">
        <v>70</v>
      </c>
      <c r="FS59" s="3" t="s">
        <v>70</v>
      </c>
      <c r="FT59" s="3" t="s">
        <v>70</v>
      </c>
      <c r="FU59" s="3" t="s">
        <v>70</v>
      </c>
      <c r="FV59" s="3" t="s">
        <v>70</v>
      </c>
      <c r="FW59" s="3" t="s">
        <v>70</v>
      </c>
      <c r="FX59" s="3" t="s">
        <v>70</v>
      </c>
      <c r="FY59" s="14">
        <v>0</v>
      </c>
      <c r="FZ59" s="3" t="s">
        <v>70</v>
      </c>
      <c r="GA59" s="3" t="s">
        <v>70</v>
      </c>
      <c r="GB59" s="3" t="s">
        <v>70</v>
      </c>
      <c r="GC59" s="3" t="s">
        <v>70</v>
      </c>
      <c r="GD59" s="3" t="s">
        <v>70</v>
      </c>
      <c r="GE59" s="3" t="s">
        <v>70</v>
      </c>
      <c r="GF59" s="3" t="s">
        <v>70</v>
      </c>
      <c r="GG59" s="3" t="s">
        <v>70</v>
      </c>
      <c r="GH59" s="3" t="s">
        <v>70</v>
      </c>
      <c r="GI59" s="3" t="s">
        <v>70</v>
      </c>
      <c r="GJ59" s="14">
        <v>0</v>
      </c>
      <c r="GK59" s="14">
        <v>0</v>
      </c>
    </row>
    <row r="60" spans="1:193" ht="15">
      <c r="A60" s="13" t="s">
        <v>71</v>
      </c>
      <c r="B60" s="3" t="s">
        <v>72</v>
      </c>
      <c r="C60" s="4">
        <v>3570774</v>
      </c>
      <c r="D60" s="4">
        <v>1641959</v>
      </c>
      <c r="E60" s="4">
        <v>1778988</v>
      </c>
      <c r="F60" s="4">
        <v>2088429</v>
      </c>
      <c r="G60" s="4">
        <f t="shared" si="30"/>
        <v>9080150</v>
      </c>
      <c r="H60" s="4">
        <v>2278146</v>
      </c>
      <c r="I60" s="4">
        <v>171453</v>
      </c>
      <c r="J60" s="4">
        <v>2709</v>
      </c>
      <c r="K60" s="4">
        <v>2</v>
      </c>
      <c r="L60" s="4">
        <v>35</v>
      </c>
      <c r="M60" s="4">
        <v>475</v>
      </c>
      <c r="N60" s="4">
        <v>11633</v>
      </c>
      <c r="O60" s="4">
        <v>417</v>
      </c>
      <c r="P60" s="4">
        <v>453</v>
      </c>
      <c r="Q60" s="4">
        <v>218</v>
      </c>
      <c r="R60" s="4">
        <v>86</v>
      </c>
      <c r="S60" s="4">
        <v>844</v>
      </c>
      <c r="T60" s="4">
        <v>3735</v>
      </c>
      <c r="U60" s="4">
        <v>252</v>
      </c>
      <c r="V60" s="14">
        <f>U60+T60+S60+R60+Q60+P60+O60+N60+M60+L60+K60+J60+I60</f>
        <v>192312</v>
      </c>
      <c r="W60" s="4">
        <v>0</v>
      </c>
      <c r="X60" s="4">
        <v>98</v>
      </c>
      <c r="Y60" s="4">
        <v>22350</v>
      </c>
      <c r="Z60" s="4">
        <v>2156</v>
      </c>
      <c r="AA60" s="4">
        <v>316</v>
      </c>
      <c r="AB60" s="4">
        <v>0</v>
      </c>
      <c r="AC60" s="4">
        <v>315</v>
      </c>
      <c r="AD60" s="4">
        <v>502</v>
      </c>
      <c r="AE60" s="4">
        <v>630</v>
      </c>
      <c r="AF60" s="4">
        <v>213</v>
      </c>
      <c r="AG60" s="4">
        <v>120098</v>
      </c>
      <c r="AH60" s="4">
        <v>247</v>
      </c>
      <c r="AI60" s="4">
        <v>1635</v>
      </c>
      <c r="AJ60" s="4">
        <v>148560</v>
      </c>
      <c r="AK60" s="4">
        <v>38269</v>
      </c>
      <c r="AL60" s="4">
        <v>678</v>
      </c>
      <c r="AM60" s="4">
        <v>232893</v>
      </c>
      <c r="AN60" s="4">
        <v>776</v>
      </c>
      <c r="AO60" s="4">
        <v>492</v>
      </c>
      <c r="AP60" s="4">
        <v>47393</v>
      </c>
      <c r="AQ60" s="4">
        <v>2052</v>
      </c>
      <c r="AR60" s="4">
        <v>53058</v>
      </c>
      <c r="AS60" s="4">
        <v>1871</v>
      </c>
      <c r="AT60" s="4">
        <v>5904</v>
      </c>
      <c r="AU60" s="4">
        <v>57063</v>
      </c>
      <c r="AV60" s="4">
        <v>1191</v>
      </c>
      <c r="AW60" s="4">
        <v>12802</v>
      </c>
      <c r="AX60" s="4">
        <v>353</v>
      </c>
      <c r="AY60" s="4">
        <v>4744</v>
      </c>
      <c r="AZ60" s="4">
        <v>23252</v>
      </c>
      <c r="BA60" s="4">
        <v>52</v>
      </c>
      <c r="BB60" s="4">
        <v>9121</v>
      </c>
      <c r="BC60" s="4">
        <v>1637</v>
      </c>
      <c r="BD60" s="4">
        <v>159</v>
      </c>
      <c r="BE60" s="4">
        <v>13164</v>
      </c>
      <c r="BF60" s="4">
        <v>26373</v>
      </c>
      <c r="BG60" s="4">
        <v>108</v>
      </c>
      <c r="BH60" s="4">
        <v>41629</v>
      </c>
      <c r="BI60" s="14">
        <f>BH60+BG60+BF60+BE60+BD60+BC60+BB60+BA60+AZ60+AY60+AX60+AW60+AV60+AU60+AT60+AS60+AR60+AQ60+AP60+AO60+AN60+AM60+AL60+AK60</f>
        <v>575034</v>
      </c>
      <c r="BJ60" s="4">
        <v>509</v>
      </c>
      <c r="BK60" s="4">
        <v>4252</v>
      </c>
      <c r="BL60" s="4">
        <v>25856</v>
      </c>
      <c r="BM60" s="4">
        <v>1108</v>
      </c>
      <c r="BN60" s="4">
        <v>248</v>
      </c>
      <c r="BO60" s="4">
        <v>3560</v>
      </c>
      <c r="BP60" s="4">
        <v>1895</v>
      </c>
      <c r="BQ60" s="4">
        <v>1568</v>
      </c>
      <c r="BR60" s="4">
        <v>1544</v>
      </c>
      <c r="BS60" s="4">
        <v>14</v>
      </c>
      <c r="BT60" s="4">
        <v>295</v>
      </c>
      <c r="BU60" s="4">
        <v>53378</v>
      </c>
      <c r="BV60" s="4">
        <v>4</v>
      </c>
      <c r="BW60" s="14">
        <f>BV60+BU60+BT60+BS60+BR60+BQ60+BP60+BO60+BN60+BM60+BL60+BK60+BJ60</f>
        <v>94231</v>
      </c>
      <c r="BX60" s="4">
        <v>0</v>
      </c>
      <c r="BY60" s="4">
        <v>14277</v>
      </c>
      <c r="BZ60" s="4">
        <v>192</v>
      </c>
      <c r="CA60" s="4">
        <v>0</v>
      </c>
      <c r="CB60" s="4">
        <v>44039</v>
      </c>
      <c r="CC60" s="14">
        <f>CB60+CA60+BZ60+BY60+BX60</f>
        <v>58508</v>
      </c>
      <c r="CD60" s="4">
        <v>7649</v>
      </c>
      <c r="CE60" s="4">
        <v>18941</v>
      </c>
      <c r="CF60" s="14">
        <f>CE60+CD60</f>
        <v>26590</v>
      </c>
      <c r="CG60" s="4">
        <v>11812</v>
      </c>
      <c r="CH60" s="4">
        <v>3537</v>
      </c>
      <c r="CI60" s="4">
        <v>6</v>
      </c>
      <c r="CJ60" s="14">
        <f>CI60+CH60+CG60</f>
        <v>15355</v>
      </c>
      <c r="CK60" s="4">
        <v>93235</v>
      </c>
      <c r="CL60" s="4">
        <v>172037</v>
      </c>
      <c r="CM60" s="4">
        <v>557</v>
      </c>
      <c r="CN60" s="4">
        <v>6201</v>
      </c>
      <c r="CO60" s="4">
        <v>0</v>
      </c>
      <c r="CP60" s="4">
        <v>0</v>
      </c>
      <c r="CQ60" s="4">
        <v>335</v>
      </c>
      <c r="CR60" s="4">
        <v>222</v>
      </c>
      <c r="CS60" s="4">
        <v>3257</v>
      </c>
      <c r="CT60" s="4">
        <v>1455</v>
      </c>
      <c r="CU60" s="4">
        <v>3773</v>
      </c>
      <c r="CV60" s="4">
        <v>0</v>
      </c>
      <c r="CW60" s="4">
        <v>267</v>
      </c>
      <c r="CX60" s="4">
        <v>49</v>
      </c>
      <c r="CY60" s="4">
        <v>7360</v>
      </c>
      <c r="CZ60" s="4">
        <v>241</v>
      </c>
      <c r="DA60" s="4">
        <v>43</v>
      </c>
      <c r="DB60" s="4">
        <v>1037</v>
      </c>
      <c r="DC60" s="4">
        <v>223</v>
      </c>
      <c r="DD60" s="4">
        <f t="shared" si="31"/>
        <v>290292</v>
      </c>
      <c r="DE60" s="4">
        <v>95815</v>
      </c>
      <c r="DF60" s="4">
        <v>2410</v>
      </c>
      <c r="DG60" s="4">
        <v>0</v>
      </c>
      <c r="DH60" s="4">
        <v>0</v>
      </c>
      <c r="DI60" s="4">
        <f t="shared" si="32"/>
        <v>98225</v>
      </c>
      <c r="DJ60" s="4">
        <v>0</v>
      </c>
      <c r="DK60" s="4">
        <v>23139</v>
      </c>
      <c r="DL60" s="4">
        <v>23881</v>
      </c>
      <c r="DM60" s="4">
        <v>0</v>
      </c>
      <c r="DN60" s="4">
        <v>45</v>
      </c>
      <c r="DO60" s="4">
        <v>121</v>
      </c>
      <c r="DP60" s="4">
        <f t="shared" si="24"/>
        <v>47186</v>
      </c>
      <c r="DQ60" s="4">
        <v>0</v>
      </c>
      <c r="DR60" s="4">
        <v>232629</v>
      </c>
      <c r="DS60" s="4">
        <v>2814</v>
      </c>
      <c r="DT60" s="4">
        <v>2323</v>
      </c>
      <c r="DU60" s="4">
        <v>14911</v>
      </c>
      <c r="DV60" s="4">
        <v>0</v>
      </c>
      <c r="DW60" s="4">
        <v>1729</v>
      </c>
      <c r="DX60" s="4">
        <v>593</v>
      </c>
      <c r="DY60" s="4">
        <v>249</v>
      </c>
      <c r="DZ60" s="14">
        <f>DY60+DX60+DW60+DV60+DU60+DT60+DS60+DR60+DQ60</f>
        <v>255248</v>
      </c>
      <c r="EA60" s="4">
        <v>1481</v>
      </c>
      <c r="EB60" s="4">
        <v>174</v>
      </c>
      <c r="EC60" s="4">
        <v>37373</v>
      </c>
      <c r="ED60" s="4">
        <v>7263</v>
      </c>
      <c r="EE60" s="4">
        <v>348141</v>
      </c>
      <c r="EF60" s="14">
        <f>EE60+ED60+EC60+EB60+EA60</f>
        <v>394432</v>
      </c>
      <c r="EG60" s="4">
        <v>2</v>
      </c>
      <c r="EH60" s="4">
        <v>22234</v>
      </c>
      <c r="EI60" s="4">
        <v>1044</v>
      </c>
      <c r="EJ60" s="4">
        <v>5195</v>
      </c>
      <c r="EK60" s="4">
        <v>102430</v>
      </c>
      <c r="EL60" s="4">
        <v>5507</v>
      </c>
      <c r="EM60" s="4">
        <v>38420</v>
      </c>
      <c r="EN60" s="4">
        <v>4203</v>
      </c>
      <c r="EO60" s="4">
        <v>3176</v>
      </c>
      <c r="EP60" s="4">
        <v>2839</v>
      </c>
      <c r="EQ60" s="4">
        <v>202</v>
      </c>
      <c r="ER60" s="4">
        <v>4956</v>
      </c>
      <c r="ES60" s="4">
        <v>102</v>
      </c>
      <c r="ET60" s="4">
        <v>2</v>
      </c>
      <c r="EU60" s="4">
        <v>0</v>
      </c>
      <c r="EV60" s="4">
        <v>45</v>
      </c>
      <c r="EW60" s="14">
        <f>EV60+EU60+ET60+ES60+ER60+EQ60+EP60+EO60+EN60+EM60+EL60+EK60+EJ60+EI60+EH60+EG60</f>
        <v>190357</v>
      </c>
      <c r="EX60" s="4">
        <v>90445</v>
      </c>
      <c r="EY60" s="4">
        <v>117</v>
      </c>
      <c r="EZ60" s="4">
        <v>0</v>
      </c>
      <c r="FA60" s="4">
        <v>6564</v>
      </c>
      <c r="FB60" s="4">
        <v>12345</v>
      </c>
      <c r="FC60" s="4">
        <v>0</v>
      </c>
      <c r="FD60" s="4">
        <v>193</v>
      </c>
      <c r="FE60" s="4">
        <v>103</v>
      </c>
      <c r="FF60" s="4">
        <v>6196</v>
      </c>
      <c r="FG60" s="4">
        <v>553</v>
      </c>
      <c r="FH60" s="4">
        <v>12611</v>
      </c>
      <c r="FI60" s="4">
        <v>514</v>
      </c>
      <c r="FJ60" s="4">
        <f t="shared" si="33"/>
        <v>129641</v>
      </c>
      <c r="FK60" s="4">
        <v>0</v>
      </c>
      <c r="FL60" s="4">
        <v>10981</v>
      </c>
      <c r="FM60" s="4">
        <v>0</v>
      </c>
      <c r="FN60" s="4">
        <v>8895</v>
      </c>
      <c r="FO60" s="4">
        <f t="shared" si="34"/>
        <v>19876</v>
      </c>
      <c r="FP60" s="4">
        <v>89801</v>
      </c>
      <c r="FQ60" s="4">
        <v>187</v>
      </c>
      <c r="FR60" s="4">
        <v>6801</v>
      </c>
      <c r="FS60" s="4">
        <v>1091</v>
      </c>
      <c r="FT60" s="4">
        <v>0</v>
      </c>
      <c r="FU60" s="4">
        <v>25334</v>
      </c>
      <c r="FV60" s="4">
        <v>212</v>
      </c>
      <c r="FW60" s="4">
        <v>676</v>
      </c>
      <c r="FX60" s="4">
        <v>49091</v>
      </c>
      <c r="FY60" s="14">
        <f>FX60+FW60+FV60+FU60+FT60+FS60+FR60+FQ60+FP60</f>
        <v>173193</v>
      </c>
      <c r="FZ60" s="4">
        <v>23053</v>
      </c>
      <c r="GA60" s="4">
        <v>1376</v>
      </c>
      <c r="GB60" s="4">
        <v>360</v>
      </c>
      <c r="GC60" s="4">
        <v>0</v>
      </c>
      <c r="GD60" s="4">
        <v>11465</v>
      </c>
      <c r="GE60" s="4">
        <v>1493</v>
      </c>
      <c r="GF60" s="4">
        <v>969</v>
      </c>
      <c r="GG60" s="4">
        <v>74</v>
      </c>
      <c r="GH60" s="4">
        <v>339493</v>
      </c>
      <c r="GI60" s="4">
        <v>4360</v>
      </c>
      <c r="GJ60" s="14">
        <f>GI60+GH60+GG60+GF60+GE60+GD60+GC60+GB60+GA60+FZ60</f>
        <v>382643</v>
      </c>
      <c r="GK60" s="14">
        <f t="shared" si="35"/>
        <v>14449979</v>
      </c>
    </row>
    <row r="61" s="7" customFormat="1" ht="15">
      <c r="A61" s="12"/>
    </row>
    <row r="62" s="7" customFormat="1" ht="15">
      <c r="A62" s="12"/>
    </row>
    <row r="63" s="7" customFormat="1" ht="15">
      <c r="A63" s="12" t="s">
        <v>13</v>
      </c>
    </row>
    <row r="64" s="7" customFormat="1" ht="15">
      <c r="A64" s="12" t="s">
        <v>74</v>
      </c>
    </row>
    <row r="65" spans="1:193" s="10" customFormat="1" ht="216.75">
      <c r="A65" s="1" t="s">
        <v>15</v>
      </c>
      <c r="B65" s="1" t="s">
        <v>16</v>
      </c>
      <c r="C65" s="1" t="s">
        <v>81</v>
      </c>
      <c r="D65" s="1" t="s">
        <v>82</v>
      </c>
      <c r="E65" s="1" t="s">
        <v>84</v>
      </c>
      <c r="F65" s="1" t="s">
        <v>85</v>
      </c>
      <c r="G65" s="1" t="s">
        <v>387</v>
      </c>
      <c r="H65" s="1" t="s">
        <v>86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21</v>
      </c>
      <c r="N65" s="1" t="s">
        <v>22</v>
      </c>
      <c r="O65" s="1" t="s">
        <v>23</v>
      </c>
      <c r="P65" s="1" t="s">
        <v>24</v>
      </c>
      <c r="Q65" s="1" t="s">
        <v>25</v>
      </c>
      <c r="R65" s="1" t="s">
        <v>26</v>
      </c>
      <c r="S65" s="1" t="s">
        <v>27</v>
      </c>
      <c r="T65" s="1" t="s">
        <v>28</v>
      </c>
      <c r="U65" s="1" t="s">
        <v>29</v>
      </c>
      <c r="V65" s="8" t="s">
        <v>88</v>
      </c>
      <c r="W65" s="1" t="s">
        <v>388</v>
      </c>
      <c r="X65" s="1" t="s">
        <v>389</v>
      </c>
      <c r="Y65" s="1" t="s">
        <v>390</v>
      </c>
      <c r="Z65" s="1" t="s">
        <v>391</v>
      </c>
      <c r="AA65" s="1" t="s">
        <v>392</v>
      </c>
      <c r="AB65" s="1" t="s">
        <v>393</v>
      </c>
      <c r="AC65" s="1" t="s">
        <v>394</v>
      </c>
      <c r="AD65" s="1" t="s">
        <v>395</v>
      </c>
      <c r="AE65" s="1" t="s">
        <v>396</v>
      </c>
      <c r="AF65" s="1" t="s">
        <v>397</v>
      </c>
      <c r="AG65" s="1" t="s">
        <v>398</v>
      </c>
      <c r="AH65" s="1" t="s">
        <v>399</v>
      </c>
      <c r="AI65" s="1" t="s">
        <v>400</v>
      </c>
      <c r="AJ65" s="1" t="s">
        <v>401</v>
      </c>
      <c r="AK65" s="1" t="s">
        <v>89</v>
      </c>
      <c r="AL65" s="1" t="s">
        <v>90</v>
      </c>
      <c r="AM65" s="1" t="s">
        <v>91</v>
      </c>
      <c r="AN65" s="1" t="s">
        <v>92</v>
      </c>
      <c r="AO65" s="1" t="s">
        <v>93</v>
      </c>
      <c r="AP65" s="1" t="s">
        <v>94</v>
      </c>
      <c r="AQ65" s="1" t="s">
        <v>95</v>
      </c>
      <c r="AR65" s="1" t="s">
        <v>96</v>
      </c>
      <c r="AS65" s="1" t="s">
        <v>97</v>
      </c>
      <c r="AT65" s="1" t="s">
        <v>98</v>
      </c>
      <c r="AU65" s="1" t="s">
        <v>99</v>
      </c>
      <c r="AV65" s="1" t="s">
        <v>100</v>
      </c>
      <c r="AW65" s="1" t="s">
        <v>101</v>
      </c>
      <c r="AX65" s="1" t="s">
        <v>102</v>
      </c>
      <c r="AY65" s="1" t="s">
        <v>103</v>
      </c>
      <c r="AZ65" s="1" t="s">
        <v>104</v>
      </c>
      <c r="BA65" s="1" t="s">
        <v>105</v>
      </c>
      <c r="BB65" s="1" t="s">
        <v>106</v>
      </c>
      <c r="BC65" s="1" t="s">
        <v>107</v>
      </c>
      <c r="BD65" s="1" t="s">
        <v>108</v>
      </c>
      <c r="BE65" s="1" t="s">
        <v>109</v>
      </c>
      <c r="BF65" s="1" t="s">
        <v>110</v>
      </c>
      <c r="BG65" s="1" t="s">
        <v>111</v>
      </c>
      <c r="BH65" s="1" t="s">
        <v>112</v>
      </c>
      <c r="BI65" s="8" t="s">
        <v>137</v>
      </c>
      <c r="BJ65" s="1" t="s">
        <v>138</v>
      </c>
      <c r="BK65" s="1" t="s">
        <v>139</v>
      </c>
      <c r="BL65" s="1" t="s">
        <v>140</v>
      </c>
      <c r="BM65" s="1" t="s">
        <v>141</v>
      </c>
      <c r="BN65" s="1" t="s">
        <v>142</v>
      </c>
      <c r="BO65" s="1" t="s">
        <v>143</v>
      </c>
      <c r="BP65" s="1" t="s">
        <v>144</v>
      </c>
      <c r="BQ65" s="1" t="s">
        <v>145</v>
      </c>
      <c r="BR65" s="1" t="s">
        <v>146</v>
      </c>
      <c r="BS65" s="1" t="s">
        <v>147</v>
      </c>
      <c r="BT65" s="1" t="s">
        <v>148</v>
      </c>
      <c r="BU65" s="1" t="s">
        <v>149</v>
      </c>
      <c r="BV65" s="1" t="s">
        <v>150</v>
      </c>
      <c r="BW65" s="8" t="s">
        <v>164</v>
      </c>
      <c r="BX65" s="1" t="s">
        <v>165</v>
      </c>
      <c r="BY65" s="1" t="s">
        <v>166</v>
      </c>
      <c r="BZ65" s="1" t="s">
        <v>167</v>
      </c>
      <c r="CA65" s="1" t="s">
        <v>168</v>
      </c>
      <c r="CB65" s="1" t="s">
        <v>169</v>
      </c>
      <c r="CC65" s="8" t="s">
        <v>175</v>
      </c>
      <c r="CD65" s="1" t="s">
        <v>176</v>
      </c>
      <c r="CE65" s="1" t="s">
        <v>177</v>
      </c>
      <c r="CF65" s="9" t="s">
        <v>180</v>
      </c>
      <c r="CG65" s="1" t="s">
        <v>181</v>
      </c>
      <c r="CH65" s="1" t="s">
        <v>182</v>
      </c>
      <c r="CI65" s="1" t="s">
        <v>183</v>
      </c>
      <c r="CJ65" s="9" t="s">
        <v>187</v>
      </c>
      <c r="CK65" s="1" t="s">
        <v>188</v>
      </c>
      <c r="CL65" s="1" t="s">
        <v>189</v>
      </c>
      <c r="CM65" s="1" t="s">
        <v>190</v>
      </c>
      <c r="CN65" s="1" t="s">
        <v>191</v>
      </c>
      <c r="CO65" s="1" t="s">
        <v>192</v>
      </c>
      <c r="CP65" s="1" t="s">
        <v>193</v>
      </c>
      <c r="CQ65" s="1" t="s">
        <v>194</v>
      </c>
      <c r="CR65" s="1" t="s">
        <v>195</v>
      </c>
      <c r="CS65" s="1" t="s">
        <v>196</v>
      </c>
      <c r="CT65" s="1" t="s">
        <v>197</v>
      </c>
      <c r="CU65" s="1" t="s">
        <v>198</v>
      </c>
      <c r="CV65" s="1" t="s">
        <v>199</v>
      </c>
      <c r="CW65" s="1" t="s">
        <v>200</v>
      </c>
      <c r="CX65" s="1" t="s">
        <v>201</v>
      </c>
      <c r="CY65" s="1" t="s">
        <v>202</v>
      </c>
      <c r="CZ65" s="1" t="s">
        <v>203</v>
      </c>
      <c r="DA65" s="1" t="s">
        <v>204</v>
      </c>
      <c r="DB65" s="1" t="s">
        <v>205</v>
      </c>
      <c r="DC65" s="1" t="s">
        <v>206</v>
      </c>
      <c r="DD65" s="1" t="s">
        <v>207</v>
      </c>
      <c r="DE65" s="1" t="s">
        <v>208</v>
      </c>
      <c r="DF65" s="1" t="s">
        <v>209</v>
      </c>
      <c r="DG65" s="1" t="s">
        <v>210</v>
      </c>
      <c r="DH65" s="1" t="s">
        <v>211</v>
      </c>
      <c r="DI65" s="1" t="s">
        <v>212</v>
      </c>
      <c r="DJ65" s="1" t="s">
        <v>213</v>
      </c>
      <c r="DK65" s="1" t="s">
        <v>214</v>
      </c>
      <c r="DL65" s="1" t="s">
        <v>215</v>
      </c>
      <c r="DM65" s="1" t="s">
        <v>216</v>
      </c>
      <c r="DN65" s="1" t="s">
        <v>217</v>
      </c>
      <c r="DO65" s="1" t="s">
        <v>218</v>
      </c>
      <c r="DP65" s="1" t="s">
        <v>219</v>
      </c>
      <c r="DQ65" s="1" t="s">
        <v>249</v>
      </c>
      <c r="DR65" s="1" t="s">
        <v>250</v>
      </c>
      <c r="DS65" s="1" t="s">
        <v>251</v>
      </c>
      <c r="DT65" s="1" t="s">
        <v>252</v>
      </c>
      <c r="DU65" s="1" t="s">
        <v>253</v>
      </c>
      <c r="DV65" s="1" t="s">
        <v>254</v>
      </c>
      <c r="DW65" s="1" t="s">
        <v>255</v>
      </c>
      <c r="DX65" s="1" t="s">
        <v>256</v>
      </c>
      <c r="DY65" s="1" t="s">
        <v>257</v>
      </c>
      <c r="DZ65" s="8" t="s">
        <v>258</v>
      </c>
      <c r="EA65" s="1" t="s">
        <v>268</v>
      </c>
      <c r="EB65" s="1" t="s">
        <v>269</v>
      </c>
      <c r="EC65" s="1" t="s">
        <v>270</v>
      </c>
      <c r="ED65" s="1" t="s">
        <v>271</v>
      </c>
      <c r="EE65" s="1" t="s">
        <v>272</v>
      </c>
      <c r="EF65" s="8" t="s">
        <v>273</v>
      </c>
      <c r="EG65" s="1" t="s">
        <v>279</v>
      </c>
      <c r="EH65" s="1" t="s">
        <v>280</v>
      </c>
      <c r="EI65" s="1" t="s">
        <v>281</v>
      </c>
      <c r="EJ65" s="1" t="s">
        <v>282</v>
      </c>
      <c r="EK65" s="1" t="s">
        <v>283</v>
      </c>
      <c r="EL65" s="1" t="s">
        <v>284</v>
      </c>
      <c r="EM65" s="1" t="s">
        <v>285</v>
      </c>
      <c r="EN65" s="1" t="s">
        <v>286</v>
      </c>
      <c r="EO65" s="1" t="s">
        <v>287</v>
      </c>
      <c r="EP65" s="1" t="s">
        <v>288</v>
      </c>
      <c r="EQ65" s="1" t="s">
        <v>289</v>
      </c>
      <c r="ER65" s="1" t="s">
        <v>290</v>
      </c>
      <c r="ES65" s="1" t="s">
        <v>291</v>
      </c>
      <c r="ET65" s="1" t="s">
        <v>292</v>
      </c>
      <c r="EU65" s="1" t="s">
        <v>293</v>
      </c>
      <c r="EV65" s="1" t="s">
        <v>294</v>
      </c>
      <c r="EW65" s="8" t="s">
        <v>295</v>
      </c>
      <c r="EX65" s="1" t="s">
        <v>312</v>
      </c>
      <c r="EY65" s="1" t="s">
        <v>313</v>
      </c>
      <c r="EZ65" s="1" t="s">
        <v>314</v>
      </c>
      <c r="FA65" s="1" t="s">
        <v>315</v>
      </c>
      <c r="FB65" s="1" t="s">
        <v>316</v>
      </c>
      <c r="FC65" s="1" t="s">
        <v>317</v>
      </c>
      <c r="FD65" s="1" t="s">
        <v>318</v>
      </c>
      <c r="FE65" s="1" t="s">
        <v>319</v>
      </c>
      <c r="FF65" s="1" t="s">
        <v>320</v>
      </c>
      <c r="FG65" s="1" t="s">
        <v>321</v>
      </c>
      <c r="FH65" s="1" t="s">
        <v>322</v>
      </c>
      <c r="FI65" s="1" t="s">
        <v>323</v>
      </c>
      <c r="FJ65" s="1" t="s">
        <v>324</v>
      </c>
      <c r="FK65" s="1" t="s">
        <v>325</v>
      </c>
      <c r="FL65" s="1" t="s">
        <v>326</v>
      </c>
      <c r="FM65" s="1" t="s">
        <v>327</v>
      </c>
      <c r="FN65" s="1" t="s">
        <v>328</v>
      </c>
      <c r="FO65" s="1" t="s">
        <v>329</v>
      </c>
      <c r="FP65" s="1" t="s">
        <v>346</v>
      </c>
      <c r="FQ65" s="1" t="s">
        <v>347</v>
      </c>
      <c r="FR65" s="1" t="s">
        <v>348</v>
      </c>
      <c r="FS65" s="1" t="s">
        <v>349</v>
      </c>
      <c r="FT65" s="1" t="s">
        <v>350</v>
      </c>
      <c r="FU65" s="1" t="s">
        <v>351</v>
      </c>
      <c r="FV65" s="1" t="s">
        <v>352</v>
      </c>
      <c r="FW65" s="1" t="s">
        <v>353</v>
      </c>
      <c r="FX65" s="1" t="s">
        <v>354</v>
      </c>
      <c r="FY65" s="8" t="s">
        <v>355</v>
      </c>
      <c r="FZ65" s="1" t="s">
        <v>365</v>
      </c>
      <c r="GA65" s="1" t="s">
        <v>366</v>
      </c>
      <c r="GB65" s="1" t="s">
        <v>367</v>
      </c>
      <c r="GC65" s="1" t="s">
        <v>368</v>
      </c>
      <c r="GD65" s="1" t="s">
        <v>369</v>
      </c>
      <c r="GE65" s="1" t="s">
        <v>370</v>
      </c>
      <c r="GF65" s="1" t="s">
        <v>371</v>
      </c>
      <c r="GG65" s="1" t="s">
        <v>372</v>
      </c>
      <c r="GH65" s="1" t="s">
        <v>373</v>
      </c>
      <c r="GI65" s="1" t="s">
        <v>374</v>
      </c>
      <c r="GJ65" s="8" t="s">
        <v>375</v>
      </c>
      <c r="GK65" s="11" t="s">
        <v>386</v>
      </c>
    </row>
    <row r="66" spans="1:193" ht="26.25">
      <c r="A66" s="13" t="s">
        <v>30</v>
      </c>
      <c r="B66" s="3" t="s">
        <v>31</v>
      </c>
      <c r="C66" s="3" t="s">
        <v>45</v>
      </c>
      <c r="D66" s="3" t="s">
        <v>45</v>
      </c>
      <c r="E66" s="3" t="s">
        <v>83</v>
      </c>
      <c r="F66" s="3" t="s">
        <v>83</v>
      </c>
      <c r="G66" s="3"/>
      <c r="H66" s="3" t="s">
        <v>87</v>
      </c>
      <c r="I66" s="3" t="s">
        <v>32</v>
      </c>
      <c r="J66" s="3" t="s">
        <v>33</v>
      </c>
      <c r="K66" s="3" t="s">
        <v>34</v>
      </c>
      <c r="L66" s="3" t="s">
        <v>35</v>
      </c>
      <c r="M66" s="3" t="s">
        <v>36</v>
      </c>
      <c r="N66" s="3" t="s">
        <v>37</v>
      </c>
      <c r="O66" s="3" t="s">
        <v>38</v>
      </c>
      <c r="P66" s="3" t="s">
        <v>39</v>
      </c>
      <c r="Q66" s="3" t="s">
        <v>40</v>
      </c>
      <c r="R66" s="3" t="s">
        <v>41</v>
      </c>
      <c r="S66" s="3" t="s">
        <v>42</v>
      </c>
      <c r="T66" s="3" t="s">
        <v>43</v>
      </c>
      <c r="U66" s="3" t="s">
        <v>44</v>
      </c>
      <c r="V66" s="5"/>
      <c r="W66" s="3" t="s">
        <v>402</v>
      </c>
      <c r="X66" s="3" t="s">
        <v>403</v>
      </c>
      <c r="Y66" s="3" t="s">
        <v>404</v>
      </c>
      <c r="Z66" s="3" t="s">
        <v>405</v>
      </c>
      <c r="AA66" s="3" t="s">
        <v>406</v>
      </c>
      <c r="AB66" s="3" t="s">
        <v>407</v>
      </c>
      <c r="AC66" s="3" t="s">
        <v>408</v>
      </c>
      <c r="AD66" s="3" t="s">
        <v>409</v>
      </c>
      <c r="AE66" s="3" t="s">
        <v>410</v>
      </c>
      <c r="AF66" s="3" t="s">
        <v>411</v>
      </c>
      <c r="AG66" s="3" t="s">
        <v>412</v>
      </c>
      <c r="AH66" s="3" t="s">
        <v>413</v>
      </c>
      <c r="AI66" s="3" t="s">
        <v>414</v>
      </c>
      <c r="AJ66" s="3" t="s">
        <v>45</v>
      </c>
      <c r="AK66" s="3" t="s">
        <v>113</v>
      </c>
      <c r="AL66" s="3" t="s">
        <v>114</v>
      </c>
      <c r="AM66" s="3" t="s">
        <v>115</v>
      </c>
      <c r="AN66" s="3" t="s">
        <v>116</v>
      </c>
      <c r="AO66" s="3" t="s">
        <v>117</v>
      </c>
      <c r="AP66" s="3" t="s">
        <v>118</v>
      </c>
      <c r="AQ66" s="3" t="s">
        <v>119</v>
      </c>
      <c r="AR66" s="3" t="s">
        <v>120</v>
      </c>
      <c r="AS66" s="3" t="s">
        <v>121</v>
      </c>
      <c r="AT66" s="3" t="s">
        <v>122</v>
      </c>
      <c r="AU66" s="3" t="s">
        <v>123</v>
      </c>
      <c r="AV66" s="3" t="s">
        <v>124</v>
      </c>
      <c r="AW66" s="3" t="s">
        <v>125</v>
      </c>
      <c r="AX66" s="3" t="s">
        <v>126</v>
      </c>
      <c r="AY66" s="3" t="s">
        <v>127</v>
      </c>
      <c r="AZ66" s="3" t="s">
        <v>128</v>
      </c>
      <c r="BA66" s="3" t="s">
        <v>129</v>
      </c>
      <c r="BB66" s="3" t="s">
        <v>130</v>
      </c>
      <c r="BC66" s="3" t="s">
        <v>131</v>
      </c>
      <c r="BD66" s="3" t="s">
        <v>132</v>
      </c>
      <c r="BE66" s="3" t="s">
        <v>133</v>
      </c>
      <c r="BF66" s="3" t="s">
        <v>134</v>
      </c>
      <c r="BG66" s="3" t="s">
        <v>135</v>
      </c>
      <c r="BH66" s="3" t="s">
        <v>136</v>
      </c>
      <c r="BJ66" s="3" t="s">
        <v>151</v>
      </c>
      <c r="BK66" s="3" t="s">
        <v>152</v>
      </c>
      <c r="BL66" s="3" t="s">
        <v>153</v>
      </c>
      <c r="BM66" s="3" t="s">
        <v>154</v>
      </c>
      <c r="BN66" s="3" t="s">
        <v>155</v>
      </c>
      <c r="BO66" s="3" t="s">
        <v>156</v>
      </c>
      <c r="BP66" s="3" t="s">
        <v>157</v>
      </c>
      <c r="BQ66" s="3" t="s">
        <v>158</v>
      </c>
      <c r="BR66" s="3" t="s">
        <v>159</v>
      </c>
      <c r="BS66" s="3" t="s">
        <v>160</v>
      </c>
      <c r="BT66" s="3" t="s">
        <v>161</v>
      </c>
      <c r="BU66" s="3" t="s">
        <v>162</v>
      </c>
      <c r="BV66" s="3" t="s">
        <v>163</v>
      </c>
      <c r="BW66" s="5"/>
      <c r="BX66" s="3" t="s">
        <v>170</v>
      </c>
      <c r="BY66" s="3" t="s">
        <v>171</v>
      </c>
      <c r="BZ66" s="3" t="s">
        <v>172</v>
      </c>
      <c r="CA66" s="3" t="s">
        <v>173</v>
      </c>
      <c r="CB66" s="3" t="s">
        <v>174</v>
      </c>
      <c r="CC66" s="5"/>
      <c r="CD66" s="3" t="s">
        <v>178</v>
      </c>
      <c r="CE66" s="3" t="s">
        <v>179</v>
      </c>
      <c r="CF66" s="5"/>
      <c r="CG66" s="3" t="s">
        <v>184</v>
      </c>
      <c r="CH66" s="3" t="s">
        <v>185</v>
      </c>
      <c r="CI66" s="3" t="s">
        <v>186</v>
      </c>
      <c r="CJ66" s="5"/>
      <c r="CK66" s="3" t="s">
        <v>220</v>
      </c>
      <c r="CL66" s="3" t="s">
        <v>221</v>
      </c>
      <c r="CM66" s="3" t="s">
        <v>222</v>
      </c>
      <c r="CN66" s="3" t="s">
        <v>223</v>
      </c>
      <c r="CO66" s="3" t="s">
        <v>224</v>
      </c>
      <c r="CP66" s="3" t="s">
        <v>225</v>
      </c>
      <c r="CQ66" s="3" t="s">
        <v>226</v>
      </c>
      <c r="CR66" s="3" t="s">
        <v>227</v>
      </c>
      <c r="CS66" s="3" t="s">
        <v>228</v>
      </c>
      <c r="CT66" s="3" t="s">
        <v>229</v>
      </c>
      <c r="CU66" s="3" t="s">
        <v>230</v>
      </c>
      <c r="CV66" s="3" t="s">
        <v>231</v>
      </c>
      <c r="CW66" s="3" t="s">
        <v>232</v>
      </c>
      <c r="CX66" s="3" t="s">
        <v>233</v>
      </c>
      <c r="CY66" s="3" t="s">
        <v>234</v>
      </c>
      <c r="CZ66" s="3" t="s">
        <v>235</v>
      </c>
      <c r="DA66" s="3" t="s">
        <v>236</v>
      </c>
      <c r="DB66" s="3" t="s">
        <v>237</v>
      </c>
      <c r="DC66" s="3" t="s">
        <v>238</v>
      </c>
      <c r="DD66" s="3"/>
      <c r="DE66" s="3" t="s">
        <v>239</v>
      </c>
      <c r="DF66" s="3" t="s">
        <v>240</v>
      </c>
      <c r="DG66" s="3" t="s">
        <v>241</v>
      </c>
      <c r="DH66" s="3" t="s">
        <v>242</v>
      </c>
      <c r="DI66" s="3"/>
      <c r="DJ66" s="3" t="s">
        <v>243</v>
      </c>
      <c r="DK66" s="3" t="s">
        <v>244</v>
      </c>
      <c r="DL66" s="3" t="s">
        <v>245</v>
      </c>
      <c r="DM66" s="3" t="s">
        <v>246</v>
      </c>
      <c r="DN66" s="3" t="s">
        <v>247</v>
      </c>
      <c r="DO66" s="3" t="s">
        <v>248</v>
      </c>
      <c r="DP66" s="3"/>
      <c r="DQ66" s="3" t="s">
        <v>259</v>
      </c>
      <c r="DR66" s="3" t="s">
        <v>260</v>
      </c>
      <c r="DS66" s="3" t="s">
        <v>261</v>
      </c>
      <c r="DT66" s="3" t="s">
        <v>262</v>
      </c>
      <c r="DU66" s="3" t="s">
        <v>263</v>
      </c>
      <c r="DV66" s="3" t="s">
        <v>264</v>
      </c>
      <c r="DW66" s="3" t="s">
        <v>265</v>
      </c>
      <c r="DX66" s="3" t="s">
        <v>266</v>
      </c>
      <c r="DY66" s="3" t="s">
        <v>267</v>
      </c>
      <c r="DZ66" s="5"/>
      <c r="EA66" s="3" t="s">
        <v>274</v>
      </c>
      <c r="EB66" s="3" t="s">
        <v>275</v>
      </c>
      <c r="EC66" s="3" t="s">
        <v>276</v>
      </c>
      <c r="ED66" s="3" t="s">
        <v>277</v>
      </c>
      <c r="EE66" s="3" t="s">
        <v>278</v>
      </c>
      <c r="EF66" s="5"/>
      <c r="EG66" s="3" t="s">
        <v>296</v>
      </c>
      <c r="EH66" s="3" t="s">
        <v>297</v>
      </c>
      <c r="EI66" s="3" t="s">
        <v>298</v>
      </c>
      <c r="EJ66" s="3" t="s">
        <v>299</v>
      </c>
      <c r="EK66" s="3" t="s">
        <v>300</v>
      </c>
      <c r="EL66" s="3" t="s">
        <v>301</v>
      </c>
      <c r="EM66" s="3" t="s">
        <v>302</v>
      </c>
      <c r="EN66" s="3" t="s">
        <v>303</v>
      </c>
      <c r="EO66" s="3" t="s">
        <v>304</v>
      </c>
      <c r="EP66" s="3" t="s">
        <v>305</v>
      </c>
      <c r="EQ66" s="3" t="s">
        <v>306</v>
      </c>
      <c r="ER66" s="3" t="s">
        <v>307</v>
      </c>
      <c r="ES66" s="3" t="s">
        <v>308</v>
      </c>
      <c r="ET66" s="3" t="s">
        <v>309</v>
      </c>
      <c r="EU66" s="3" t="s">
        <v>310</v>
      </c>
      <c r="EV66" s="16" t="s">
        <v>311</v>
      </c>
      <c r="EW66" s="5"/>
      <c r="EX66" s="3" t="s">
        <v>330</v>
      </c>
      <c r="EY66" s="3" t="s">
        <v>331</v>
      </c>
      <c r="EZ66" s="3" t="s">
        <v>332</v>
      </c>
      <c r="FA66" s="3" t="s">
        <v>333</v>
      </c>
      <c r="FB66" s="3" t="s">
        <v>334</v>
      </c>
      <c r="FC66" s="3" t="s">
        <v>335</v>
      </c>
      <c r="FD66" s="3" t="s">
        <v>336</v>
      </c>
      <c r="FE66" s="3" t="s">
        <v>337</v>
      </c>
      <c r="FF66" s="3" t="s">
        <v>338</v>
      </c>
      <c r="FG66" s="3" t="s">
        <v>339</v>
      </c>
      <c r="FH66" s="3" t="s">
        <v>340</v>
      </c>
      <c r="FI66" s="3" t="s">
        <v>341</v>
      </c>
      <c r="FJ66" s="3"/>
      <c r="FK66" s="3" t="s">
        <v>342</v>
      </c>
      <c r="FL66" s="3" t="s">
        <v>343</v>
      </c>
      <c r="FM66" s="3" t="s">
        <v>344</v>
      </c>
      <c r="FN66" s="3" t="s">
        <v>345</v>
      </c>
      <c r="FO66" s="3"/>
      <c r="FP66" s="3" t="s">
        <v>356</v>
      </c>
      <c r="FQ66" s="3" t="s">
        <v>357</v>
      </c>
      <c r="FR66" s="3" t="s">
        <v>358</v>
      </c>
      <c r="FS66" s="3" t="s">
        <v>359</v>
      </c>
      <c r="FT66" s="3" t="s">
        <v>360</v>
      </c>
      <c r="FU66" s="3" t="s">
        <v>361</v>
      </c>
      <c r="FV66" s="3" t="s">
        <v>362</v>
      </c>
      <c r="FW66" s="3" t="s">
        <v>363</v>
      </c>
      <c r="FX66" s="3" t="s">
        <v>364</v>
      </c>
      <c r="FY66" s="5"/>
      <c r="FZ66" s="3" t="s">
        <v>376</v>
      </c>
      <c r="GA66" s="3" t="s">
        <v>377</v>
      </c>
      <c r="GB66" s="3" t="s">
        <v>378</v>
      </c>
      <c r="GC66" s="3" t="s">
        <v>379</v>
      </c>
      <c r="GD66" s="3" t="s">
        <v>380</v>
      </c>
      <c r="GE66" s="3" t="s">
        <v>381</v>
      </c>
      <c r="GF66" s="3" t="s">
        <v>382</v>
      </c>
      <c r="GG66" s="3" t="s">
        <v>383</v>
      </c>
      <c r="GH66" s="3" t="s">
        <v>384</v>
      </c>
      <c r="GI66" s="3" t="s">
        <v>385</v>
      </c>
      <c r="GJ66" s="5"/>
      <c r="GK66" s="5"/>
    </row>
    <row r="67" spans="1:193" ht="15">
      <c r="A67" s="13" t="s">
        <v>46</v>
      </c>
      <c r="B67" s="3" t="s">
        <v>47</v>
      </c>
      <c r="C67" s="4">
        <v>807950</v>
      </c>
      <c r="D67" s="4">
        <v>757167</v>
      </c>
      <c r="E67" s="4">
        <v>535618</v>
      </c>
      <c r="F67" s="4">
        <v>599204</v>
      </c>
      <c r="G67" s="4">
        <f>F67+E67+D67+C67</f>
        <v>2699939</v>
      </c>
      <c r="H67" s="4">
        <v>712497</v>
      </c>
      <c r="I67" s="4">
        <v>53741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456</v>
      </c>
      <c r="T67" s="4">
        <v>3757</v>
      </c>
      <c r="U67" s="4">
        <v>0</v>
      </c>
      <c r="V67" s="14">
        <f>U67+T67+S67+R67+Q67+P67+O67+N67+M67+L67+K67+J67+I67</f>
        <v>57954</v>
      </c>
      <c r="W67" s="4">
        <v>0</v>
      </c>
      <c r="X67" s="4">
        <v>0</v>
      </c>
      <c r="Y67" s="4">
        <v>0</v>
      </c>
      <c r="Z67" s="4">
        <v>1527</v>
      </c>
      <c r="AA67" s="4">
        <v>0</v>
      </c>
      <c r="AB67" s="4">
        <v>717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2287</v>
      </c>
      <c r="AI67" s="4">
        <v>0</v>
      </c>
      <c r="AJ67" s="4">
        <v>4531</v>
      </c>
      <c r="AK67" s="4">
        <v>3589</v>
      </c>
      <c r="AL67" s="4">
        <v>0</v>
      </c>
      <c r="AM67" s="4">
        <v>31648</v>
      </c>
      <c r="AN67" s="4">
        <v>2061</v>
      </c>
      <c r="AO67" s="4">
        <v>617</v>
      </c>
      <c r="AP67" s="4">
        <v>5317</v>
      </c>
      <c r="AQ67" s="4">
        <v>62332</v>
      </c>
      <c r="AR67" s="4">
        <v>13097</v>
      </c>
      <c r="AS67" s="4">
        <v>0</v>
      </c>
      <c r="AT67" s="4">
        <v>2011</v>
      </c>
      <c r="AU67" s="4">
        <v>2699</v>
      </c>
      <c r="AV67" s="4">
        <v>0</v>
      </c>
      <c r="AW67" s="4">
        <v>73</v>
      </c>
      <c r="AX67" s="4">
        <v>2602</v>
      </c>
      <c r="AY67" s="4">
        <v>0</v>
      </c>
      <c r="AZ67" s="4">
        <v>5014</v>
      </c>
      <c r="BA67" s="4">
        <v>406</v>
      </c>
      <c r="BB67" s="4">
        <v>0</v>
      </c>
      <c r="BC67" s="4">
        <v>2677</v>
      </c>
      <c r="BD67" s="4">
        <v>1083</v>
      </c>
      <c r="BE67" s="4">
        <v>5649</v>
      </c>
      <c r="BF67" s="4">
        <v>13852</v>
      </c>
      <c r="BG67" s="4">
        <v>1485</v>
      </c>
      <c r="BH67" s="4">
        <v>3227</v>
      </c>
      <c r="BI67" s="14">
        <f>BH67+BG67+BF67+BE67+BD67+BC67+BB67+BA67+AZ67+AY67+AX67+AW67+AV67+AU67+AT67+AS67+AR67+AQ67+AP67+AO67+AN67+AM67+AL67+AK67</f>
        <v>159439</v>
      </c>
      <c r="BJ67" s="4">
        <v>282</v>
      </c>
      <c r="BK67" s="4">
        <v>30</v>
      </c>
      <c r="BL67" s="4">
        <v>5770</v>
      </c>
      <c r="BM67" s="4">
        <v>0</v>
      </c>
      <c r="BN67" s="4">
        <v>19026</v>
      </c>
      <c r="BO67" s="4">
        <v>219</v>
      </c>
      <c r="BP67" s="4">
        <v>284</v>
      </c>
      <c r="BQ67" s="4">
        <v>201</v>
      </c>
      <c r="BR67" s="4">
        <v>0</v>
      </c>
      <c r="BS67" s="4">
        <v>296</v>
      </c>
      <c r="BT67" s="4">
        <v>0</v>
      </c>
      <c r="BU67" s="4">
        <v>9828</v>
      </c>
      <c r="BV67" s="4">
        <v>0</v>
      </c>
      <c r="BW67" s="14">
        <f aca="true" t="shared" si="36" ref="BW67:BW80">BV67+BU67+BT67+BS67+BR67+BQ67+BP67+BO67+BN67+BM67+BL67+BK67+BJ67</f>
        <v>35936</v>
      </c>
      <c r="BX67" s="4">
        <v>2720</v>
      </c>
      <c r="BY67" s="4">
        <v>0</v>
      </c>
      <c r="BZ67" s="4">
        <v>0</v>
      </c>
      <c r="CA67" s="4">
        <v>5346</v>
      </c>
      <c r="CB67" s="4">
        <v>11782</v>
      </c>
      <c r="CC67" s="14">
        <f aca="true" t="shared" si="37" ref="CC67:CC80">CB67+CA67+BZ67+BY67+BX67</f>
        <v>19848</v>
      </c>
      <c r="CD67" s="4">
        <v>0</v>
      </c>
      <c r="CE67" s="4">
        <v>0</v>
      </c>
      <c r="CF67" s="14">
        <f aca="true" t="shared" si="38" ref="CF67:CF80">CE67+CD67</f>
        <v>0</v>
      </c>
      <c r="CG67" s="4">
        <v>2098</v>
      </c>
      <c r="CH67" s="4">
        <v>7118</v>
      </c>
      <c r="CI67" s="4">
        <v>8</v>
      </c>
      <c r="CJ67" s="14">
        <f aca="true" t="shared" si="39" ref="CJ67:CJ80">CI67+CH67+CG67</f>
        <v>9224</v>
      </c>
      <c r="CK67" s="4">
        <v>15277</v>
      </c>
      <c r="CL67" s="4">
        <v>3497</v>
      </c>
      <c r="CM67" s="4">
        <v>1360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275</v>
      </c>
      <c r="CT67" s="4">
        <v>1122</v>
      </c>
      <c r="CU67" s="4">
        <v>30</v>
      </c>
      <c r="CV67" s="4">
        <v>20</v>
      </c>
      <c r="CW67" s="4">
        <v>885</v>
      </c>
      <c r="CX67" s="4">
        <v>4</v>
      </c>
      <c r="CY67" s="4">
        <v>0</v>
      </c>
      <c r="CZ67" s="4">
        <v>9404</v>
      </c>
      <c r="DA67" s="4">
        <v>185</v>
      </c>
      <c r="DB67" s="4">
        <v>15</v>
      </c>
      <c r="DC67" s="4">
        <v>0</v>
      </c>
      <c r="DD67" s="4">
        <f>DC67+DB67+DA67+CZ67+CY67+CX67+CW67+CV67+CU67+CT67+CS67+CR67+CQ67+CP67+CO67+CN67+CM67+CL67+CK67</f>
        <v>32074</v>
      </c>
      <c r="DE67" s="4">
        <v>65328</v>
      </c>
      <c r="DF67" s="4">
        <v>1903</v>
      </c>
      <c r="DG67" s="4">
        <v>2</v>
      </c>
      <c r="DH67" s="4">
        <v>0</v>
      </c>
      <c r="DI67" s="4">
        <f aca="true" t="shared" si="40" ref="DI67:DI80">DH67+DG67+DF67+DE67</f>
        <v>67233</v>
      </c>
      <c r="DJ67" s="4">
        <v>62</v>
      </c>
      <c r="DK67" s="4">
        <v>10382</v>
      </c>
      <c r="DL67" s="4">
        <v>1116</v>
      </c>
      <c r="DM67" s="4">
        <v>40</v>
      </c>
      <c r="DN67" s="4">
        <v>0</v>
      </c>
      <c r="DO67" s="4">
        <v>0</v>
      </c>
      <c r="DP67" s="4">
        <f aca="true" t="shared" si="41" ref="DP67:DP80">DO67+DN67+DM67+DL67+DK67+DJ67</f>
        <v>11600</v>
      </c>
      <c r="DQ67" s="4">
        <v>2392</v>
      </c>
      <c r="DR67" s="4">
        <v>76797</v>
      </c>
      <c r="DS67" s="4">
        <v>4004</v>
      </c>
      <c r="DT67" s="4">
        <v>294</v>
      </c>
      <c r="DU67" s="4">
        <v>11395</v>
      </c>
      <c r="DV67" s="4">
        <v>905</v>
      </c>
      <c r="DW67" s="4">
        <v>0</v>
      </c>
      <c r="DX67" s="4">
        <v>24</v>
      </c>
      <c r="DY67" s="4">
        <v>63</v>
      </c>
      <c r="DZ67" s="14">
        <f aca="true" t="shared" si="42" ref="DZ67:DZ80">DY67+DX67+DW67+DV67+DU67+DT67+DS67+DR67+DQ67</f>
        <v>95874</v>
      </c>
      <c r="EA67" s="4">
        <v>595</v>
      </c>
      <c r="EB67" s="4">
        <v>5153</v>
      </c>
      <c r="EC67" s="4">
        <v>2823</v>
      </c>
      <c r="ED67" s="4">
        <v>3219</v>
      </c>
      <c r="EE67" s="4">
        <v>109026</v>
      </c>
      <c r="EF67" s="14">
        <f aca="true" t="shared" si="43" ref="EF67:EF80">EE67+ED67+EC67+EB67+EA67</f>
        <v>120816</v>
      </c>
      <c r="EG67" s="4">
        <v>1028</v>
      </c>
      <c r="EH67" s="4">
        <v>1599</v>
      </c>
      <c r="EI67" s="4">
        <v>0</v>
      </c>
      <c r="EJ67" s="4">
        <v>0</v>
      </c>
      <c r="EK67" s="4">
        <v>2883</v>
      </c>
      <c r="EL67" s="4">
        <v>7524</v>
      </c>
      <c r="EM67" s="4">
        <v>2104</v>
      </c>
      <c r="EN67" s="4">
        <v>168</v>
      </c>
      <c r="EO67" s="4">
        <v>204</v>
      </c>
      <c r="EP67" s="4">
        <v>4550</v>
      </c>
      <c r="EQ67" s="4">
        <v>342</v>
      </c>
      <c r="ER67" s="4">
        <v>5229</v>
      </c>
      <c r="ES67" s="4">
        <v>122</v>
      </c>
      <c r="ET67" s="4">
        <v>168</v>
      </c>
      <c r="EU67" s="4">
        <v>60</v>
      </c>
      <c r="EV67" s="4">
        <v>0</v>
      </c>
      <c r="EW67" s="14">
        <f aca="true" t="shared" si="44" ref="EW67:EW80">EV67+EU67+ET67+ES67+ER67+EQ67+EP67+EO67+EN67+EM67+EL67+EK67+EJ67+EI67+EH67+EG67</f>
        <v>25981</v>
      </c>
      <c r="EX67" s="4">
        <v>36334</v>
      </c>
      <c r="EY67" s="4">
        <v>0</v>
      </c>
      <c r="EZ67" s="4">
        <v>295</v>
      </c>
      <c r="FA67" s="4">
        <v>10115</v>
      </c>
      <c r="FB67" s="4">
        <v>3490</v>
      </c>
      <c r="FC67" s="4">
        <v>0</v>
      </c>
      <c r="FD67" s="4">
        <v>4</v>
      </c>
      <c r="FE67" s="4">
        <v>6130</v>
      </c>
      <c r="FF67" s="4">
        <v>1565</v>
      </c>
      <c r="FG67" s="4">
        <v>2636</v>
      </c>
      <c r="FH67" s="4">
        <v>594</v>
      </c>
      <c r="FI67" s="4">
        <v>0</v>
      </c>
      <c r="FJ67" s="4">
        <f>FI67+FH67+FG67+FF67+FE67+FD67+FC67+FB67+FA67+EZ67+EY67+EX67</f>
        <v>61163</v>
      </c>
      <c r="FK67" s="4">
        <v>0</v>
      </c>
      <c r="FL67" s="4">
        <v>8614</v>
      </c>
      <c r="FM67" s="4">
        <v>3903</v>
      </c>
      <c r="FN67" s="4">
        <v>2348</v>
      </c>
      <c r="FO67" s="4">
        <f>FN67+FM67+FL67+FK67</f>
        <v>14865</v>
      </c>
      <c r="FP67" s="4">
        <v>19408</v>
      </c>
      <c r="FQ67" s="4">
        <v>7931</v>
      </c>
      <c r="FR67" s="4">
        <v>0</v>
      </c>
      <c r="FS67" s="4">
        <v>3598</v>
      </c>
      <c r="FT67" s="4">
        <v>66</v>
      </c>
      <c r="FU67" s="4">
        <v>0</v>
      </c>
      <c r="FV67" s="4">
        <v>0</v>
      </c>
      <c r="FW67" s="4">
        <v>18115</v>
      </c>
      <c r="FX67" s="4">
        <v>6944</v>
      </c>
      <c r="FY67" s="14">
        <f>FX67+FW67+FV67+FU67+FT67+FS67+FR67+FQ67+FP67</f>
        <v>56062</v>
      </c>
      <c r="FZ67" s="4">
        <v>2480</v>
      </c>
      <c r="GA67" s="4">
        <v>0</v>
      </c>
      <c r="GB67" s="4">
        <v>0</v>
      </c>
      <c r="GC67" s="4">
        <v>708</v>
      </c>
      <c r="GD67" s="4">
        <v>0</v>
      </c>
      <c r="GE67" s="4">
        <v>39</v>
      </c>
      <c r="GF67" s="4">
        <v>437</v>
      </c>
      <c r="GG67" s="4">
        <v>429</v>
      </c>
      <c r="GH67" s="4">
        <v>75764</v>
      </c>
      <c r="GI67" s="4">
        <v>0</v>
      </c>
      <c r="GJ67" s="14">
        <f aca="true" t="shared" si="45" ref="GJ67:GJ80">GI67+GH67+GG67+GF67+GE67+GD67+GC67+GB67+GA67+FZ67</f>
        <v>79857</v>
      </c>
      <c r="GK67" s="14">
        <f aca="true" t="shared" si="46" ref="GK67:GK80">GJ67+FY67+FO67+FJ67+EW67+EF67+DZ67+DP67+DI67+DD67+CJ67+CF67+CC67+BW67+BI67+AJ67+V67+H67+G67</f>
        <v>4264893</v>
      </c>
    </row>
    <row r="68" spans="1:193" ht="15">
      <c r="A68" s="13" t="s">
        <v>48</v>
      </c>
      <c r="B68" s="3" t="s">
        <v>49</v>
      </c>
      <c r="C68" s="4">
        <v>176853</v>
      </c>
      <c r="D68" s="4">
        <v>69984</v>
      </c>
      <c r="E68" s="4">
        <v>48407</v>
      </c>
      <c r="F68" s="4">
        <v>80961</v>
      </c>
      <c r="G68" s="4">
        <f aca="true" t="shared" si="47" ref="G68:G80">F68+E68+D68+C68</f>
        <v>376205</v>
      </c>
      <c r="H68" s="4">
        <v>110960</v>
      </c>
      <c r="I68" s="4">
        <v>2097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14">
        <f aca="true" t="shared" si="48" ref="V68:V80">U68+T68+S68+R68+Q68+P68+O68+N68+M68+L68+K68+J68+I68</f>
        <v>2097</v>
      </c>
      <c r="W68" s="4">
        <v>27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343</v>
      </c>
      <c r="AH68" s="4">
        <v>211</v>
      </c>
      <c r="AI68" s="4">
        <v>0</v>
      </c>
      <c r="AJ68" s="4">
        <v>581</v>
      </c>
      <c r="AK68" s="4">
        <v>297</v>
      </c>
      <c r="AL68" s="4">
        <v>0</v>
      </c>
      <c r="AM68" s="4">
        <v>2514</v>
      </c>
      <c r="AN68" s="4">
        <v>512</v>
      </c>
      <c r="AO68" s="4">
        <v>0</v>
      </c>
      <c r="AP68" s="4">
        <v>156</v>
      </c>
      <c r="AQ68" s="4">
        <v>0</v>
      </c>
      <c r="AR68" s="4">
        <v>576</v>
      </c>
      <c r="AS68" s="4">
        <v>0</v>
      </c>
      <c r="AT68" s="4">
        <v>0</v>
      </c>
      <c r="AU68" s="4">
        <v>2230</v>
      </c>
      <c r="AV68" s="4">
        <v>0</v>
      </c>
      <c r="AW68" s="4">
        <v>0</v>
      </c>
      <c r="AX68" s="4">
        <v>778</v>
      </c>
      <c r="AY68" s="4">
        <v>0</v>
      </c>
      <c r="AZ68" s="4">
        <v>76</v>
      </c>
      <c r="BA68" s="4">
        <v>34</v>
      </c>
      <c r="BB68" s="4">
        <v>0</v>
      </c>
      <c r="BC68" s="4">
        <v>346</v>
      </c>
      <c r="BD68" s="4">
        <v>397</v>
      </c>
      <c r="BE68" s="4">
        <v>1201</v>
      </c>
      <c r="BF68" s="4">
        <v>1120</v>
      </c>
      <c r="BG68" s="4">
        <v>0</v>
      </c>
      <c r="BH68" s="4">
        <v>859</v>
      </c>
      <c r="BI68" s="14">
        <f aca="true" t="shared" si="49" ref="BI68:BI80">BH68+BG68+BF68+BE68+BD68+BC68+BB68+BA68+AZ68+AY68+AX68+AW68+AV68+AU68+AT68+AS68+AR68+AQ68+AP68+AO68+AN68+AM68+AL68+AK68</f>
        <v>11096</v>
      </c>
      <c r="BJ68" s="4">
        <v>0</v>
      </c>
      <c r="BK68" s="4">
        <v>178</v>
      </c>
      <c r="BL68" s="4">
        <v>3</v>
      </c>
      <c r="BM68" s="4">
        <v>0</v>
      </c>
      <c r="BN68" s="4">
        <v>57</v>
      </c>
      <c r="BO68" s="4">
        <v>429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1086</v>
      </c>
      <c r="BV68" s="4">
        <v>0</v>
      </c>
      <c r="BW68" s="14">
        <f t="shared" si="36"/>
        <v>1753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14">
        <f t="shared" si="37"/>
        <v>0</v>
      </c>
      <c r="CD68" s="4">
        <v>0</v>
      </c>
      <c r="CE68" s="4">
        <v>0</v>
      </c>
      <c r="CF68" s="14">
        <f t="shared" si="38"/>
        <v>0</v>
      </c>
      <c r="CG68" s="4">
        <v>0</v>
      </c>
      <c r="CH68" s="4">
        <v>0</v>
      </c>
      <c r="CI68" s="4">
        <v>0</v>
      </c>
      <c r="CJ68" s="14">
        <f t="shared" si="39"/>
        <v>0</v>
      </c>
      <c r="CK68" s="4">
        <v>2081</v>
      </c>
      <c r="CL68" s="4">
        <v>2645</v>
      </c>
      <c r="CM68" s="4">
        <v>1293</v>
      </c>
      <c r="CN68" s="4">
        <v>0</v>
      </c>
      <c r="CO68" s="4">
        <v>22</v>
      </c>
      <c r="CP68" s="4">
        <v>283</v>
      </c>
      <c r="CQ68" s="4">
        <v>0</v>
      </c>
      <c r="CR68" s="4">
        <v>0</v>
      </c>
      <c r="CS68" s="4">
        <v>0</v>
      </c>
      <c r="CT68" s="4">
        <v>30</v>
      </c>
      <c r="CU68" s="4">
        <v>1110</v>
      </c>
      <c r="CV68" s="4">
        <v>273</v>
      </c>
      <c r="CW68" s="4">
        <v>0</v>
      </c>
      <c r="CX68" s="4">
        <v>126</v>
      </c>
      <c r="CY68" s="4">
        <v>0</v>
      </c>
      <c r="CZ68" s="4">
        <v>49</v>
      </c>
      <c r="DA68" s="4">
        <v>0</v>
      </c>
      <c r="DB68" s="4">
        <v>0</v>
      </c>
      <c r="DC68" s="4">
        <v>0</v>
      </c>
      <c r="DD68" s="4">
        <f aca="true" t="shared" si="50" ref="DD68:DD80">DC68+DB68+DA68+CZ68+CY68+CX68+CW68+CV68+CU68+CT68+CS68+CR68+CQ68+CP68+CO68+CN68+CM68+CL68+CK68</f>
        <v>7912</v>
      </c>
      <c r="DE68" s="4">
        <v>4540</v>
      </c>
      <c r="DF68" s="4">
        <v>0</v>
      </c>
      <c r="DG68" s="4">
        <v>0</v>
      </c>
      <c r="DH68" s="4">
        <v>0</v>
      </c>
      <c r="DI68" s="4">
        <f t="shared" si="40"/>
        <v>4540</v>
      </c>
      <c r="DJ68" s="4">
        <v>0</v>
      </c>
      <c r="DK68" s="4">
        <v>4545</v>
      </c>
      <c r="DL68" s="4">
        <v>0</v>
      </c>
      <c r="DM68" s="4">
        <v>0</v>
      </c>
      <c r="DN68" s="4">
        <v>0</v>
      </c>
      <c r="DO68" s="4">
        <v>0</v>
      </c>
      <c r="DP68" s="4">
        <f t="shared" si="41"/>
        <v>4545</v>
      </c>
      <c r="DQ68" s="4">
        <v>13</v>
      </c>
      <c r="DR68" s="4">
        <v>17697</v>
      </c>
      <c r="DS68" s="4">
        <v>63</v>
      </c>
      <c r="DT68" s="4">
        <v>0</v>
      </c>
      <c r="DU68" s="4">
        <v>1280</v>
      </c>
      <c r="DV68" s="4">
        <v>0</v>
      </c>
      <c r="DW68" s="4">
        <v>0</v>
      </c>
      <c r="DX68" s="4">
        <v>0</v>
      </c>
      <c r="DY68" s="4">
        <v>525</v>
      </c>
      <c r="DZ68" s="14">
        <f t="shared" si="42"/>
        <v>19578</v>
      </c>
      <c r="EA68" s="4">
        <v>168</v>
      </c>
      <c r="EB68" s="4">
        <v>0</v>
      </c>
      <c r="EC68" s="4">
        <v>871</v>
      </c>
      <c r="ED68" s="4">
        <v>1009</v>
      </c>
      <c r="EE68" s="4">
        <v>17978</v>
      </c>
      <c r="EF68" s="14">
        <f t="shared" si="43"/>
        <v>20026</v>
      </c>
      <c r="EG68" s="4">
        <v>461</v>
      </c>
      <c r="EH68" s="4">
        <v>0</v>
      </c>
      <c r="EI68" s="4">
        <v>0</v>
      </c>
      <c r="EJ68" s="4">
        <v>0</v>
      </c>
      <c r="EK68" s="4">
        <v>101</v>
      </c>
      <c r="EL68" s="4">
        <v>0</v>
      </c>
      <c r="EM68" s="4">
        <v>359</v>
      </c>
      <c r="EN68" s="4">
        <v>1718</v>
      </c>
      <c r="EO68" s="4">
        <v>23</v>
      </c>
      <c r="EP68" s="4">
        <v>502</v>
      </c>
      <c r="EQ68" s="4">
        <v>0</v>
      </c>
      <c r="ER68" s="4">
        <v>0</v>
      </c>
      <c r="ES68" s="4">
        <v>0</v>
      </c>
      <c r="ET68" s="4">
        <v>0</v>
      </c>
      <c r="EU68" s="4">
        <v>0</v>
      </c>
      <c r="EV68" s="4">
        <v>0</v>
      </c>
      <c r="EW68" s="14">
        <f t="shared" si="44"/>
        <v>3164</v>
      </c>
      <c r="EX68" s="4">
        <v>3532</v>
      </c>
      <c r="EY68" s="4">
        <v>0</v>
      </c>
      <c r="EZ68" s="4">
        <v>0</v>
      </c>
      <c r="FA68" s="4">
        <v>444</v>
      </c>
      <c r="FB68" s="4">
        <v>4547</v>
      </c>
      <c r="FC68" s="4">
        <v>67</v>
      </c>
      <c r="FD68" s="4">
        <v>0</v>
      </c>
      <c r="FE68" s="4">
        <v>0</v>
      </c>
      <c r="FF68" s="4">
        <v>0</v>
      </c>
      <c r="FG68" s="4">
        <v>118</v>
      </c>
      <c r="FH68" s="4">
        <v>122</v>
      </c>
      <c r="FI68" s="4">
        <v>0</v>
      </c>
      <c r="FJ68" s="4">
        <f aca="true" t="shared" si="51" ref="FJ68:FJ80">FI68+FH68+FG68+FF68+FE68+FD68+FC68+FB68+FA68+EZ68+EY68+EX68</f>
        <v>8830</v>
      </c>
      <c r="FK68" s="4">
        <v>0</v>
      </c>
      <c r="FL68" s="4">
        <v>31</v>
      </c>
      <c r="FM68" s="4">
        <v>0</v>
      </c>
      <c r="FN68" s="4">
        <v>0</v>
      </c>
      <c r="FO68" s="4">
        <f aca="true" t="shared" si="52" ref="FO68:FO80">FN68+FM68+FL68+FK68</f>
        <v>31</v>
      </c>
      <c r="FP68" s="4">
        <v>6707</v>
      </c>
      <c r="FQ68" s="4">
        <v>107</v>
      </c>
      <c r="FR68" s="4">
        <v>0</v>
      </c>
      <c r="FS68" s="4">
        <v>0</v>
      </c>
      <c r="FT68" s="4">
        <v>0</v>
      </c>
      <c r="FU68" s="4">
        <v>0</v>
      </c>
      <c r="FV68" s="4">
        <v>0</v>
      </c>
      <c r="FW68" s="4">
        <v>0</v>
      </c>
      <c r="FX68" s="4">
        <v>818</v>
      </c>
      <c r="FY68" s="14">
        <f aca="true" t="shared" si="53" ref="FY68:FY80">FX68+FW68+FV68+FU68+FT68+FS68+FR68+FQ68+FP68</f>
        <v>7632</v>
      </c>
      <c r="FZ68" s="4">
        <v>1230</v>
      </c>
      <c r="GA68" s="4">
        <v>345</v>
      </c>
      <c r="GB68" s="4">
        <v>0</v>
      </c>
      <c r="GC68" s="4">
        <v>0</v>
      </c>
      <c r="GD68" s="4">
        <v>0</v>
      </c>
      <c r="GE68" s="4">
        <v>0</v>
      </c>
      <c r="GF68" s="4">
        <v>0</v>
      </c>
      <c r="GG68" s="4">
        <v>0</v>
      </c>
      <c r="GH68" s="4">
        <v>9301</v>
      </c>
      <c r="GI68" s="4">
        <v>0</v>
      </c>
      <c r="GJ68" s="14">
        <f t="shared" si="45"/>
        <v>10876</v>
      </c>
      <c r="GK68" s="14">
        <f t="shared" si="46"/>
        <v>589826</v>
      </c>
    </row>
    <row r="69" spans="1:193" ht="26.25">
      <c r="A69" s="13" t="s">
        <v>50</v>
      </c>
      <c r="B69" s="3" t="s">
        <v>51</v>
      </c>
      <c r="C69" s="4">
        <v>75005</v>
      </c>
      <c r="D69" s="4">
        <v>55928</v>
      </c>
      <c r="E69" s="4">
        <v>39398</v>
      </c>
      <c r="F69" s="4">
        <v>48096</v>
      </c>
      <c r="G69" s="4">
        <f t="shared" si="47"/>
        <v>218427</v>
      </c>
      <c r="H69" s="4">
        <v>59394</v>
      </c>
      <c r="I69" s="4">
        <v>3538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27</v>
      </c>
      <c r="T69" s="4">
        <v>225</v>
      </c>
      <c r="U69" s="4">
        <v>0</v>
      </c>
      <c r="V69" s="14">
        <f t="shared" si="48"/>
        <v>3790</v>
      </c>
      <c r="W69" s="4">
        <v>4</v>
      </c>
      <c r="X69" s="4">
        <v>0</v>
      </c>
      <c r="Y69" s="4">
        <v>0</v>
      </c>
      <c r="Z69" s="4">
        <v>92</v>
      </c>
      <c r="AA69" s="4">
        <v>0</v>
      </c>
      <c r="AB69" s="4">
        <v>43</v>
      </c>
      <c r="AC69" s="4">
        <v>0</v>
      </c>
      <c r="AD69" s="4">
        <v>0</v>
      </c>
      <c r="AE69" s="4">
        <v>0</v>
      </c>
      <c r="AF69" s="4">
        <v>0</v>
      </c>
      <c r="AG69" s="4">
        <v>52</v>
      </c>
      <c r="AH69" s="4">
        <v>169</v>
      </c>
      <c r="AI69" s="4">
        <v>0</v>
      </c>
      <c r="AJ69" s="4">
        <v>360</v>
      </c>
      <c r="AK69" s="4">
        <v>260</v>
      </c>
      <c r="AL69" s="4">
        <v>0</v>
      </c>
      <c r="AM69" s="4">
        <v>2279</v>
      </c>
      <c r="AN69" s="4">
        <v>201</v>
      </c>
      <c r="AO69" s="4">
        <v>37</v>
      </c>
      <c r="AP69" s="4">
        <v>342</v>
      </c>
      <c r="AQ69" s="4">
        <v>3740</v>
      </c>
      <c r="AR69" s="4">
        <v>872</v>
      </c>
      <c r="AS69" s="4">
        <v>0</v>
      </c>
      <c r="AT69" s="4">
        <v>121</v>
      </c>
      <c r="AU69" s="4">
        <v>497</v>
      </c>
      <c r="AV69" s="4">
        <v>0</v>
      </c>
      <c r="AW69" s="4">
        <v>4</v>
      </c>
      <c r="AX69" s="4">
        <v>273</v>
      </c>
      <c r="AY69" s="4">
        <v>0</v>
      </c>
      <c r="AZ69" s="4">
        <v>312</v>
      </c>
      <c r="BA69" s="4">
        <v>29</v>
      </c>
      <c r="BB69" s="4">
        <v>0</v>
      </c>
      <c r="BC69" s="4">
        <v>213</v>
      </c>
      <c r="BD69" s="4">
        <v>124</v>
      </c>
      <c r="BE69" s="4">
        <v>519</v>
      </c>
      <c r="BF69" s="4">
        <v>999</v>
      </c>
      <c r="BG69" s="4">
        <v>89</v>
      </c>
      <c r="BH69" s="4">
        <v>323</v>
      </c>
      <c r="BI69" s="14">
        <f t="shared" si="49"/>
        <v>11234</v>
      </c>
      <c r="BJ69" s="4">
        <v>17</v>
      </c>
      <c r="BK69" s="4">
        <v>29</v>
      </c>
      <c r="BL69" s="4">
        <v>346</v>
      </c>
      <c r="BM69" s="4">
        <v>0</v>
      </c>
      <c r="BN69" s="4">
        <v>1151</v>
      </c>
      <c r="BO69" s="4">
        <v>77</v>
      </c>
      <c r="BP69" s="4">
        <v>17</v>
      </c>
      <c r="BQ69" s="4">
        <v>12</v>
      </c>
      <c r="BR69" s="4">
        <v>0</v>
      </c>
      <c r="BS69" s="4">
        <v>18</v>
      </c>
      <c r="BT69" s="4">
        <v>0</v>
      </c>
      <c r="BU69" s="4">
        <v>753</v>
      </c>
      <c r="BV69" s="4">
        <v>0</v>
      </c>
      <c r="BW69" s="14">
        <f t="shared" si="36"/>
        <v>2420</v>
      </c>
      <c r="BX69" s="4">
        <v>163</v>
      </c>
      <c r="BY69" s="4">
        <v>0</v>
      </c>
      <c r="BZ69" s="4">
        <v>0</v>
      </c>
      <c r="CA69" s="4">
        <v>321</v>
      </c>
      <c r="CB69" s="4">
        <v>707</v>
      </c>
      <c r="CC69" s="14">
        <f t="shared" si="37"/>
        <v>1191</v>
      </c>
      <c r="CD69" s="4">
        <v>0</v>
      </c>
      <c r="CE69" s="4">
        <v>0</v>
      </c>
      <c r="CF69" s="14">
        <f t="shared" si="38"/>
        <v>0</v>
      </c>
      <c r="CG69" s="4">
        <v>126</v>
      </c>
      <c r="CH69" s="4">
        <v>427</v>
      </c>
      <c r="CI69" s="4">
        <v>0</v>
      </c>
      <c r="CJ69" s="14">
        <f t="shared" si="39"/>
        <v>553</v>
      </c>
      <c r="CK69" s="4">
        <v>1229</v>
      </c>
      <c r="CL69" s="4">
        <v>607</v>
      </c>
      <c r="CM69" s="4">
        <v>276</v>
      </c>
      <c r="CN69" s="4">
        <v>0</v>
      </c>
      <c r="CO69" s="4">
        <v>3</v>
      </c>
      <c r="CP69" s="4">
        <v>42</v>
      </c>
      <c r="CQ69" s="4">
        <v>0</v>
      </c>
      <c r="CR69" s="4">
        <v>0</v>
      </c>
      <c r="CS69" s="4">
        <v>16</v>
      </c>
      <c r="CT69" s="4">
        <v>72</v>
      </c>
      <c r="CU69" s="4">
        <v>169</v>
      </c>
      <c r="CV69" s="4">
        <v>42</v>
      </c>
      <c r="CW69" s="4">
        <v>53</v>
      </c>
      <c r="CX69" s="4">
        <v>19</v>
      </c>
      <c r="CY69" s="4">
        <v>0</v>
      </c>
      <c r="CZ69" s="4">
        <v>571</v>
      </c>
      <c r="DA69" s="4">
        <v>11</v>
      </c>
      <c r="DB69" s="4">
        <v>1</v>
      </c>
      <c r="DC69" s="4">
        <v>0</v>
      </c>
      <c r="DD69" s="4">
        <f t="shared" si="50"/>
        <v>3111</v>
      </c>
      <c r="DE69" s="4">
        <v>4601</v>
      </c>
      <c r="DF69" s="4">
        <v>114</v>
      </c>
      <c r="DG69" s="4">
        <v>0</v>
      </c>
      <c r="DH69" s="4">
        <v>0</v>
      </c>
      <c r="DI69" s="4">
        <f t="shared" si="40"/>
        <v>4715</v>
      </c>
      <c r="DJ69" s="4">
        <v>4</v>
      </c>
      <c r="DK69" s="4">
        <v>1305</v>
      </c>
      <c r="DL69" s="4">
        <v>67</v>
      </c>
      <c r="DM69" s="4">
        <v>2</v>
      </c>
      <c r="DN69" s="4">
        <v>0</v>
      </c>
      <c r="DO69" s="4">
        <v>0</v>
      </c>
      <c r="DP69" s="4">
        <f t="shared" si="41"/>
        <v>1378</v>
      </c>
      <c r="DQ69" s="4">
        <v>146</v>
      </c>
      <c r="DR69" s="4">
        <v>7262</v>
      </c>
      <c r="DS69" s="4">
        <v>250</v>
      </c>
      <c r="DT69" s="4">
        <v>18</v>
      </c>
      <c r="DU69" s="4">
        <v>876</v>
      </c>
      <c r="DV69" s="4">
        <v>54</v>
      </c>
      <c r="DW69" s="4">
        <v>0</v>
      </c>
      <c r="DX69" s="4">
        <v>1</v>
      </c>
      <c r="DY69" s="4">
        <v>83</v>
      </c>
      <c r="DZ69" s="14">
        <f t="shared" si="42"/>
        <v>8690</v>
      </c>
      <c r="EA69" s="4">
        <v>61</v>
      </c>
      <c r="EB69" s="4">
        <v>309</v>
      </c>
      <c r="EC69" s="4">
        <v>300</v>
      </c>
      <c r="ED69" s="4">
        <v>344</v>
      </c>
      <c r="EE69" s="4">
        <v>9234</v>
      </c>
      <c r="EF69" s="14">
        <f t="shared" si="43"/>
        <v>10248</v>
      </c>
      <c r="EG69" s="4">
        <v>131</v>
      </c>
      <c r="EH69" s="4">
        <v>96</v>
      </c>
      <c r="EI69" s="4">
        <v>0</v>
      </c>
      <c r="EJ69" s="4">
        <v>0</v>
      </c>
      <c r="EK69" s="4">
        <v>188</v>
      </c>
      <c r="EL69" s="4">
        <v>451</v>
      </c>
      <c r="EM69" s="4">
        <v>180</v>
      </c>
      <c r="EN69" s="4">
        <v>268</v>
      </c>
      <c r="EO69" s="4">
        <v>15</v>
      </c>
      <c r="EP69" s="4">
        <v>348</v>
      </c>
      <c r="EQ69" s="4">
        <v>21</v>
      </c>
      <c r="ER69" s="4">
        <v>314</v>
      </c>
      <c r="ES69" s="4">
        <v>7</v>
      </c>
      <c r="ET69" s="4">
        <v>10</v>
      </c>
      <c r="EU69" s="4">
        <v>4</v>
      </c>
      <c r="EV69" s="4">
        <v>0</v>
      </c>
      <c r="EW69" s="14">
        <f t="shared" si="44"/>
        <v>2033</v>
      </c>
      <c r="EX69" s="4">
        <v>2710</v>
      </c>
      <c r="EY69" s="4">
        <v>0</v>
      </c>
      <c r="EZ69" s="4">
        <v>18</v>
      </c>
      <c r="FA69" s="4">
        <v>674</v>
      </c>
      <c r="FB69" s="4">
        <v>891</v>
      </c>
      <c r="FC69" s="4">
        <v>10</v>
      </c>
      <c r="FD69" s="4">
        <v>0</v>
      </c>
      <c r="FE69" s="4">
        <v>368</v>
      </c>
      <c r="FF69" s="4">
        <v>94</v>
      </c>
      <c r="FG69" s="4">
        <v>176</v>
      </c>
      <c r="FH69" s="4">
        <v>54</v>
      </c>
      <c r="FI69" s="4">
        <v>0</v>
      </c>
      <c r="FJ69" s="4">
        <f t="shared" si="51"/>
        <v>4995</v>
      </c>
      <c r="FK69" s="4">
        <v>0</v>
      </c>
      <c r="FL69" s="4">
        <v>522</v>
      </c>
      <c r="FM69" s="4">
        <v>234</v>
      </c>
      <c r="FN69" s="4">
        <v>141</v>
      </c>
      <c r="FO69" s="4">
        <f t="shared" si="52"/>
        <v>897</v>
      </c>
      <c r="FP69" s="4">
        <v>2170</v>
      </c>
      <c r="FQ69" s="4">
        <v>492</v>
      </c>
      <c r="FR69" s="4">
        <v>0</v>
      </c>
      <c r="FS69" s="4">
        <v>216</v>
      </c>
      <c r="FT69" s="4">
        <v>4</v>
      </c>
      <c r="FU69" s="4">
        <v>0</v>
      </c>
      <c r="FV69" s="4">
        <v>0</v>
      </c>
      <c r="FW69" s="4">
        <v>1087</v>
      </c>
      <c r="FX69" s="4">
        <v>540</v>
      </c>
      <c r="FY69" s="14">
        <f t="shared" si="53"/>
        <v>4509</v>
      </c>
      <c r="FZ69" s="4">
        <v>334</v>
      </c>
      <c r="GA69" s="4">
        <v>52</v>
      </c>
      <c r="GB69" s="4">
        <v>0</v>
      </c>
      <c r="GC69" s="4">
        <v>42</v>
      </c>
      <c r="GD69" s="4">
        <v>0</v>
      </c>
      <c r="GE69" s="4">
        <v>2</v>
      </c>
      <c r="GF69" s="4">
        <v>26</v>
      </c>
      <c r="GG69" s="4">
        <v>26</v>
      </c>
      <c r="GH69" s="4">
        <v>5941</v>
      </c>
      <c r="GI69" s="4">
        <v>0</v>
      </c>
      <c r="GJ69" s="14">
        <f t="shared" si="45"/>
        <v>6423</v>
      </c>
      <c r="GK69" s="14">
        <f t="shared" si="46"/>
        <v>344368</v>
      </c>
    </row>
    <row r="70" spans="1:193" ht="15">
      <c r="A70" s="13" t="s">
        <v>52</v>
      </c>
      <c r="B70" s="3" t="s">
        <v>53</v>
      </c>
      <c r="C70" s="4">
        <v>48477</v>
      </c>
      <c r="D70" s="4">
        <v>45430</v>
      </c>
      <c r="E70" s="4">
        <v>32137</v>
      </c>
      <c r="F70" s="4">
        <v>35952</v>
      </c>
      <c r="G70" s="4">
        <f t="shared" si="47"/>
        <v>161996</v>
      </c>
      <c r="H70" s="4">
        <v>42750</v>
      </c>
      <c r="I70" s="4">
        <v>3224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27</v>
      </c>
      <c r="T70" s="4">
        <v>225</v>
      </c>
      <c r="U70" s="4">
        <v>0</v>
      </c>
      <c r="V70" s="14">
        <f t="shared" si="48"/>
        <v>3476</v>
      </c>
      <c r="W70" s="4">
        <v>0</v>
      </c>
      <c r="X70" s="4">
        <v>0</v>
      </c>
      <c r="Y70" s="4">
        <v>0</v>
      </c>
      <c r="Z70" s="4">
        <v>92</v>
      </c>
      <c r="AA70" s="4">
        <v>0</v>
      </c>
      <c r="AB70" s="4">
        <v>43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137</v>
      </c>
      <c r="AI70" s="4">
        <v>0</v>
      </c>
      <c r="AJ70" s="4">
        <v>272</v>
      </c>
      <c r="AK70" s="4">
        <v>215</v>
      </c>
      <c r="AL70" s="4">
        <v>0</v>
      </c>
      <c r="AM70" s="4">
        <v>1900</v>
      </c>
      <c r="AN70" s="4">
        <v>124</v>
      </c>
      <c r="AO70" s="4">
        <v>37</v>
      </c>
      <c r="AP70" s="4">
        <v>319</v>
      </c>
      <c r="AQ70" s="4">
        <v>3740</v>
      </c>
      <c r="AR70" s="4">
        <v>786</v>
      </c>
      <c r="AS70" s="4">
        <v>0</v>
      </c>
      <c r="AT70" s="4">
        <v>121</v>
      </c>
      <c r="AU70" s="4">
        <v>162</v>
      </c>
      <c r="AV70" s="4">
        <v>0</v>
      </c>
      <c r="AW70" s="4">
        <v>4</v>
      </c>
      <c r="AX70" s="4">
        <v>156</v>
      </c>
      <c r="AY70" s="4">
        <v>0</v>
      </c>
      <c r="AZ70" s="4">
        <v>301</v>
      </c>
      <c r="BA70" s="4">
        <v>24</v>
      </c>
      <c r="BB70" s="4">
        <v>0</v>
      </c>
      <c r="BC70" s="4">
        <v>161</v>
      </c>
      <c r="BD70" s="4">
        <v>65</v>
      </c>
      <c r="BE70" s="4">
        <v>339</v>
      </c>
      <c r="BF70" s="4">
        <v>831</v>
      </c>
      <c r="BG70" s="4">
        <v>89</v>
      </c>
      <c r="BH70" s="4">
        <v>194</v>
      </c>
      <c r="BI70" s="14">
        <f t="shared" si="49"/>
        <v>9568</v>
      </c>
      <c r="BJ70" s="4">
        <v>17</v>
      </c>
      <c r="BK70" s="4">
        <v>2</v>
      </c>
      <c r="BL70" s="4">
        <v>346</v>
      </c>
      <c r="BM70" s="4">
        <v>0</v>
      </c>
      <c r="BN70" s="4">
        <v>1142</v>
      </c>
      <c r="BO70" s="4">
        <v>13</v>
      </c>
      <c r="BP70" s="4">
        <v>17</v>
      </c>
      <c r="BQ70" s="4">
        <v>12</v>
      </c>
      <c r="BR70" s="4">
        <v>0</v>
      </c>
      <c r="BS70" s="4">
        <v>18</v>
      </c>
      <c r="BT70" s="4">
        <v>0</v>
      </c>
      <c r="BU70" s="4">
        <v>590</v>
      </c>
      <c r="BV70" s="4">
        <v>0</v>
      </c>
      <c r="BW70" s="14">
        <f t="shared" si="36"/>
        <v>2157</v>
      </c>
      <c r="BX70" s="4">
        <v>163</v>
      </c>
      <c r="BY70" s="4">
        <v>0</v>
      </c>
      <c r="BZ70" s="4">
        <v>0</v>
      </c>
      <c r="CA70" s="4">
        <v>321</v>
      </c>
      <c r="CB70" s="4">
        <v>707</v>
      </c>
      <c r="CC70" s="14">
        <f t="shared" si="37"/>
        <v>1191</v>
      </c>
      <c r="CD70" s="4">
        <v>0</v>
      </c>
      <c r="CE70" s="4">
        <v>0</v>
      </c>
      <c r="CF70" s="14">
        <f t="shared" si="38"/>
        <v>0</v>
      </c>
      <c r="CG70" s="4">
        <v>126</v>
      </c>
      <c r="CH70" s="4">
        <v>427</v>
      </c>
      <c r="CI70" s="4">
        <v>0</v>
      </c>
      <c r="CJ70" s="14">
        <f t="shared" si="39"/>
        <v>553</v>
      </c>
      <c r="CK70" s="4">
        <v>917</v>
      </c>
      <c r="CL70" s="4">
        <v>210</v>
      </c>
      <c r="CM70" s="4">
        <v>82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16</v>
      </c>
      <c r="CT70" s="4">
        <v>67</v>
      </c>
      <c r="CU70" s="4">
        <v>2</v>
      </c>
      <c r="CV70" s="4">
        <v>1</v>
      </c>
      <c r="CW70" s="4">
        <v>53</v>
      </c>
      <c r="CX70" s="4">
        <v>0</v>
      </c>
      <c r="CY70" s="4">
        <v>0</v>
      </c>
      <c r="CZ70" s="4">
        <v>564</v>
      </c>
      <c r="DA70" s="4">
        <v>11</v>
      </c>
      <c r="DB70" s="4">
        <v>1</v>
      </c>
      <c r="DC70" s="4">
        <v>0</v>
      </c>
      <c r="DD70" s="4">
        <f t="shared" si="50"/>
        <v>1924</v>
      </c>
      <c r="DE70" s="4">
        <v>3920</v>
      </c>
      <c r="DF70" s="4">
        <v>114</v>
      </c>
      <c r="DG70" s="4">
        <v>0</v>
      </c>
      <c r="DH70" s="4">
        <v>0</v>
      </c>
      <c r="DI70" s="4">
        <f t="shared" si="40"/>
        <v>4034</v>
      </c>
      <c r="DJ70" s="4">
        <v>4</v>
      </c>
      <c r="DK70" s="4">
        <v>623</v>
      </c>
      <c r="DL70" s="4">
        <v>67</v>
      </c>
      <c r="DM70" s="4">
        <v>2</v>
      </c>
      <c r="DN70" s="4">
        <v>0</v>
      </c>
      <c r="DO70" s="4">
        <v>0</v>
      </c>
      <c r="DP70" s="4">
        <f t="shared" si="41"/>
        <v>696</v>
      </c>
      <c r="DQ70" s="4">
        <v>144</v>
      </c>
      <c r="DR70" s="4">
        <v>4608</v>
      </c>
      <c r="DS70" s="4">
        <v>240</v>
      </c>
      <c r="DT70" s="4">
        <v>18</v>
      </c>
      <c r="DU70" s="4">
        <v>684</v>
      </c>
      <c r="DV70" s="4">
        <v>54</v>
      </c>
      <c r="DW70" s="4">
        <v>0</v>
      </c>
      <c r="DX70" s="4">
        <v>1</v>
      </c>
      <c r="DY70" s="4">
        <v>4</v>
      </c>
      <c r="DZ70" s="14">
        <f t="shared" si="42"/>
        <v>5753</v>
      </c>
      <c r="EA70" s="4">
        <v>36</v>
      </c>
      <c r="EB70" s="4">
        <v>309</v>
      </c>
      <c r="EC70" s="4">
        <v>169</v>
      </c>
      <c r="ED70" s="4">
        <v>193</v>
      </c>
      <c r="EE70" s="4">
        <v>6541</v>
      </c>
      <c r="EF70" s="14">
        <f t="shared" si="43"/>
        <v>7248</v>
      </c>
      <c r="EG70" s="4">
        <v>62</v>
      </c>
      <c r="EH70" s="4">
        <v>96</v>
      </c>
      <c r="EI70" s="4">
        <v>0</v>
      </c>
      <c r="EJ70" s="4">
        <v>0</v>
      </c>
      <c r="EK70" s="4">
        <v>173</v>
      </c>
      <c r="EL70" s="4">
        <v>451</v>
      </c>
      <c r="EM70" s="4">
        <v>126</v>
      </c>
      <c r="EN70" s="4">
        <v>10</v>
      </c>
      <c r="EO70" s="4">
        <v>12</v>
      </c>
      <c r="EP70" s="4">
        <v>273</v>
      </c>
      <c r="EQ70" s="4">
        <v>21</v>
      </c>
      <c r="ER70" s="4">
        <v>314</v>
      </c>
      <c r="ES70" s="4">
        <v>7</v>
      </c>
      <c r="ET70" s="4">
        <v>10</v>
      </c>
      <c r="EU70" s="4">
        <v>4</v>
      </c>
      <c r="EV70" s="4">
        <v>0</v>
      </c>
      <c r="EW70" s="14">
        <f t="shared" si="44"/>
        <v>1559</v>
      </c>
      <c r="EX70" s="4">
        <v>2180</v>
      </c>
      <c r="EY70" s="4">
        <v>0</v>
      </c>
      <c r="EZ70" s="4">
        <v>18</v>
      </c>
      <c r="FA70" s="4">
        <v>607</v>
      </c>
      <c r="FB70" s="4">
        <v>209</v>
      </c>
      <c r="FC70" s="4">
        <v>0</v>
      </c>
      <c r="FD70" s="4">
        <v>0</v>
      </c>
      <c r="FE70" s="4">
        <v>368</v>
      </c>
      <c r="FF70" s="4">
        <v>94</v>
      </c>
      <c r="FG70" s="4">
        <v>158</v>
      </c>
      <c r="FH70" s="4">
        <v>36</v>
      </c>
      <c r="FI70" s="4">
        <v>0</v>
      </c>
      <c r="FJ70" s="4">
        <f t="shared" si="51"/>
        <v>3670</v>
      </c>
      <c r="FK70" s="4">
        <v>0</v>
      </c>
      <c r="FL70" s="4">
        <v>517</v>
      </c>
      <c r="FM70" s="4">
        <v>234</v>
      </c>
      <c r="FN70" s="4">
        <v>141</v>
      </c>
      <c r="FO70" s="4">
        <f t="shared" si="52"/>
        <v>892</v>
      </c>
      <c r="FP70" s="4">
        <v>1164</v>
      </c>
      <c r="FQ70" s="4">
        <v>476</v>
      </c>
      <c r="FR70" s="4">
        <v>0</v>
      </c>
      <c r="FS70" s="4">
        <v>216</v>
      </c>
      <c r="FT70" s="4">
        <v>4</v>
      </c>
      <c r="FU70" s="4">
        <v>0</v>
      </c>
      <c r="FV70" s="4">
        <v>0</v>
      </c>
      <c r="FW70" s="4">
        <v>1087</v>
      </c>
      <c r="FX70" s="4">
        <v>417</v>
      </c>
      <c r="FY70" s="14">
        <f t="shared" si="53"/>
        <v>3364</v>
      </c>
      <c r="FZ70" s="4">
        <v>149</v>
      </c>
      <c r="GA70" s="4">
        <v>0</v>
      </c>
      <c r="GB70" s="4">
        <v>0</v>
      </c>
      <c r="GC70" s="4">
        <v>42</v>
      </c>
      <c r="GD70" s="4">
        <v>0</v>
      </c>
      <c r="GE70" s="4">
        <v>2</v>
      </c>
      <c r="GF70" s="4">
        <v>26</v>
      </c>
      <c r="GG70" s="4">
        <v>26</v>
      </c>
      <c r="GH70" s="4">
        <v>4546</v>
      </c>
      <c r="GI70" s="4">
        <v>0</v>
      </c>
      <c r="GJ70" s="14">
        <f t="shared" si="45"/>
        <v>4791</v>
      </c>
      <c r="GK70" s="14">
        <f t="shared" si="46"/>
        <v>255894</v>
      </c>
    </row>
    <row r="71" spans="1:193" ht="15">
      <c r="A71" s="13" t="s">
        <v>54</v>
      </c>
      <c r="B71" s="3" t="s">
        <v>55</v>
      </c>
      <c r="C71" s="4">
        <v>26528</v>
      </c>
      <c r="D71" s="4">
        <v>10498</v>
      </c>
      <c r="E71" s="4">
        <v>7261</v>
      </c>
      <c r="F71" s="4">
        <v>12144</v>
      </c>
      <c r="G71" s="4">
        <f t="shared" si="47"/>
        <v>56431</v>
      </c>
      <c r="H71" s="4">
        <v>16644</v>
      </c>
      <c r="I71" s="4">
        <v>314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14">
        <f t="shared" si="48"/>
        <v>314</v>
      </c>
      <c r="W71" s="4">
        <v>4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52</v>
      </c>
      <c r="AH71" s="4">
        <v>32</v>
      </c>
      <c r="AI71" s="4">
        <v>0</v>
      </c>
      <c r="AJ71" s="4">
        <v>88</v>
      </c>
      <c r="AK71" s="4">
        <v>45</v>
      </c>
      <c r="AL71" s="4">
        <v>0</v>
      </c>
      <c r="AM71" s="4">
        <v>379</v>
      </c>
      <c r="AN71" s="4">
        <v>77</v>
      </c>
      <c r="AO71" s="4">
        <v>0</v>
      </c>
      <c r="AP71" s="4">
        <v>23</v>
      </c>
      <c r="AQ71" s="4">
        <v>0</v>
      </c>
      <c r="AR71" s="4">
        <v>86</v>
      </c>
      <c r="AS71" s="4">
        <v>0</v>
      </c>
      <c r="AT71" s="4">
        <v>0</v>
      </c>
      <c r="AU71" s="4">
        <v>335</v>
      </c>
      <c r="AV71" s="4">
        <v>0</v>
      </c>
      <c r="AW71" s="4">
        <v>0</v>
      </c>
      <c r="AX71" s="4">
        <v>117</v>
      </c>
      <c r="AY71" s="4">
        <v>0</v>
      </c>
      <c r="AZ71" s="4">
        <v>11</v>
      </c>
      <c r="BA71" s="4">
        <v>5</v>
      </c>
      <c r="BB71" s="4">
        <v>0</v>
      </c>
      <c r="BC71" s="4">
        <v>52</v>
      </c>
      <c r="BD71" s="4">
        <v>59</v>
      </c>
      <c r="BE71" s="4">
        <v>180</v>
      </c>
      <c r="BF71" s="4">
        <v>168</v>
      </c>
      <c r="BG71" s="4">
        <v>0</v>
      </c>
      <c r="BH71" s="4">
        <v>129</v>
      </c>
      <c r="BI71" s="14">
        <f t="shared" si="49"/>
        <v>1666</v>
      </c>
      <c r="BJ71" s="4">
        <v>0</v>
      </c>
      <c r="BK71" s="4">
        <v>27</v>
      </c>
      <c r="BL71" s="4">
        <v>0</v>
      </c>
      <c r="BM71" s="4">
        <v>0</v>
      </c>
      <c r="BN71" s="4">
        <v>9</v>
      </c>
      <c r="BO71" s="4">
        <v>64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163</v>
      </c>
      <c r="BV71" s="4">
        <v>0</v>
      </c>
      <c r="BW71" s="14">
        <f t="shared" si="36"/>
        <v>263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14">
        <f t="shared" si="37"/>
        <v>0</v>
      </c>
      <c r="CD71" s="4">
        <v>0</v>
      </c>
      <c r="CE71" s="4">
        <v>0</v>
      </c>
      <c r="CF71" s="14">
        <f t="shared" si="38"/>
        <v>0</v>
      </c>
      <c r="CG71" s="4">
        <v>0</v>
      </c>
      <c r="CH71" s="4">
        <v>0</v>
      </c>
      <c r="CI71" s="4">
        <v>0</v>
      </c>
      <c r="CJ71" s="14">
        <f t="shared" si="39"/>
        <v>0</v>
      </c>
      <c r="CK71" s="4">
        <v>312</v>
      </c>
      <c r="CL71" s="4">
        <v>397</v>
      </c>
      <c r="CM71" s="4">
        <v>194</v>
      </c>
      <c r="CN71" s="4">
        <v>0</v>
      </c>
      <c r="CO71" s="4">
        <v>3</v>
      </c>
      <c r="CP71" s="4">
        <v>42</v>
      </c>
      <c r="CQ71" s="4">
        <v>0</v>
      </c>
      <c r="CR71" s="4">
        <v>0</v>
      </c>
      <c r="CS71" s="4">
        <v>0</v>
      </c>
      <c r="CT71" s="4">
        <v>5</v>
      </c>
      <c r="CU71" s="4">
        <v>167</v>
      </c>
      <c r="CV71" s="4">
        <v>41</v>
      </c>
      <c r="CW71" s="4">
        <v>0</v>
      </c>
      <c r="CX71" s="4">
        <v>19</v>
      </c>
      <c r="CY71" s="4">
        <v>0</v>
      </c>
      <c r="CZ71" s="4">
        <v>7</v>
      </c>
      <c r="DA71" s="4">
        <v>0</v>
      </c>
      <c r="DB71" s="4">
        <v>0</v>
      </c>
      <c r="DC71" s="4">
        <v>0</v>
      </c>
      <c r="DD71" s="4">
        <f t="shared" si="50"/>
        <v>1187</v>
      </c>
      <c r="DE71" s="4">
        <v>681</v>
      </c>
      <c r="DF71" s="4">
        <v>0</v>
      </c>
      <c r="DG71" s="4">
        <v>0</v>
      </c>
      <c r="DH71" s="4">
        <v>0</v>
      </c>
      <c r="DI71" s="4">
        <f t="shared" si="40"/>
        <v>681</v>
      </c>
      <c r="DJ71" s="4">
        <v>0</v>
      </c>
      <c r="DK71" s="4">
        <v>682</v>
      </c>
      <c r="DL71" s="4">
        <v>0</v>
      </c>
      <c r="DM71" s="4">
        <v>0</v>
      </c>
      <c r="DN71" s="4">
        <v>0</v>
      </c>
      <c r="DO71" s="4">
        <v>0</v>
      </c>
      <c r="DP71" s="4">
        <f t="shared" si="41"/>
        <v>682</v>
      </c>
      <c r="DQ71" s="4">
        <v>2</v>
      </c>
      <c r="DR71" s="4">
        <v>2654</v>
      </c>
      <c r="DS71" s="4">
        <v>10</v>
      </c>
      <c r="DT71" s="4">
        <v>0</v>
      </c>
      <c r="DU71" s="4">
        <v>192</v>
      </c>
      <c r="DV71" s="4">
        <v>0</v>
      </c>
      <c r="DW71" s="4">
        <v>0</v>
      </c>
      <c r="DX71" s="4">
        <v>0</v>
      </c>
      <c r="DY71" s="4">
        <v>79</v>
      </c>
      <c r="DZ71" s="14">
        <f t="shared" si="42"/>
        <v>2937</v>
      </c>
      <c r="EA71" s="4">
        <v>25</v>
      </c>
      <c r="EB71" s="4">
        <v>0</v>
      </c>
      <c r="EC71" s="4">
        <v>131</v>
      </c>
      <c r="ED71" s="4">
        <v>151</v>
      </c>
      <c r="EE71" s="4">
        <v>2693</v>
      </c>
      <c r="EF71" s="14">
        <f t="shared" si="43"/>
        <v>3000</v>
      </c>
      <c r="EG71" s="4">
        <v>69</v>
      </c>
      <c r="EH71" s="4">
        <v>0</v>
      </c>
      <c r="EI71" s="4">
        <v>0</v>
      </c>
      <c r="EJ71" s="4">
        <v>0</v>
      </c>
      <c r="EK71" s="4">
        <v>15</v>
      </c>
      <c r="EL71" s="4">
        <v>0</v>
      </c>
      <c r="EM71" s="4">
        <v>54</v>
      </c>
      <c r="EN71" s="4">
        <v>258</v>
      </c>
      <c r="EO71" s="4">
        <v>3</v>
      </c>
      <c r="EP71" s="4">
        <v>75</v>
      </c>
      <c r="EQ71" s="4">
        <v>0</v>
      </c>
      <c r="ER71" s="4">
        <v>0</v>
      </c>
      <c r="ES71" s="4">
        <v>0</v>
      </c>
      <c r="ET71" s="4">
        <v>0</v>
      </c>
      <c r="EU71" s="4">
        <v>0</v>
      </c>
      <c r="EV71" s="4">
        <v>0</v>
      </c>
      <c r="EW71" s="14">
        <f t="shared" si="44"/>
        <v>474</v>
      </c>
      <c r="EX71" s="4">
        <v>530</v>
      </c>
      <c r="EY71" s="4">
        <v>0</v>
      </c>
      <c r="EZ71" s="4">
        <v>0</v>
      </c>
      <c r="FA71" s="4">
        <v>67</v>
      </c>
      <c r="FB71" s="4">
        <v>682</v>
      </c>
      <c r="FC71" s="4">
        <v>10</v>
      </c>
      <c r="FD71" s="4">
        <v>0</v>
      </c>
      <c r="FE71" s="4">
        <v>0</v>
      </c>
      <c r="FF71" s="4">
        <v>0</v>
      </c>
      <c r="FG71" s="4">
        <v>18</v>
      </c>
      <c r="FH71" s="4">
        <v>18</v>
      </c>
      <c r="FI71" s="4">
        <v>0</v>
      </c>
      <c r="FJ71" s="4">
        <f t="shared" si="51"/>
        <v>1325</v>
      </c>
      <c r="FK71" s="4">
        <v>0</v>
      </c>
      <c r="FL71" s="4">
        <v>5</v>
      </c>
      <c r="FM71" s="4">
        <v>0</v>
      </c>
      <c r="FN71" s="4">
        <v>0</v>
      </c>
      <c r="FO71" s="4">
        <f t="shared" si="52"/>
        <v>5</v>
      </c>
      <c r="FP71" s="4">
        <v>1006</v>
      </c>
      <c r="FQ71" s="4">
        <v>16</v>
      </c>
      <c r="FR71" s="4">
        <v>0</v>
      </c>
      <c r="FS71" s="4">
        <v>0</v>
      </c>
      <c r="FT71" s="4">
        <v>0</v>
      </c>
      <c r="FU71" s="4">
        <v>0</v>
      </c>
      <c r="FV71" s="4">
        <v>0</v>
      </c>
      <c r="FW71" s="4">
        <v>0</v>
      </c>
      <c r="FX71" s="4">
        <v>123</v>
      </c>
      <c r="FY71" s="14">
        <f t="shared" si="53"/>
        <v>1145</v>
      </c>
      <c r="FZ71" s="4">
        <v>185</v>
      </c>
      <c r="GA71" s="4">
        <v>52</v>
      </c>
      <c r="GB71" s="4">
        <v>0</v>
      </c>
      <c r="GC71" s="4">
        <v>0</v>
      </c>
      <c r="GD71" s="4">
        <v>0</v>
      </c>
      <c r="GE71" s="4">
        <v>0</v>
      </c>
      <c r="GF71" s="4">
        <v>0</v>
      </c>
      <c r="GG71" s="4">
        <v>0</v>
      </c>
      <c r="GH71" s="4">
        <v>1395</v>
      </c>
      <c r="GI71" s="4">
        <v>0</v>
      </c>
      <c r="GJ71" s="14">
        <f t="shared" si="45"/>
        <v>1632</v>
      </c>
      <c r="GK71" s="14">
        <f t="shared" si="46"/>
        <v>88474</v>
      </c>
    </row>
    <row r="72" spans="1:193" ht="26.25">
      <c r="A72" s="13" t="s">
        <v>56</v>
      </c>
      <c r="B72" s="3" t="s">
        <v>57</v>
      </c>
      <c r="C72" s="4">
        <v>72029</v>
      </c>
      <c r="D72" s="4">
        <v>52192</v>
      </c>
      <c r="E72" s="4">
        <v>37353</v>
      </c>
      <c r="F72" s="4">
        <v>45759</v>
      </c>
      <c r="G72" s="4">
        <f t="shared" si="47"/>
        <v>207333</v>
      </c>
      <c r="H72" s="4">
        <v>54462</v>
      </c>
      <c r="I72" s="4">
        <v>3145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5</v>
      </c>
      <c r="T72" s="4">
        <v>196</v>
      </c>
      <c r="U72" s="4">
        <v>0</v>
      </c>
      <c r="V72" s="14">
        <f t="shared" si="48"/>
        <v>3346</v>
      </c>
      <c r="W72" s="4">
        <v>4</v>
      </c>
      <c r="X72" s="4">
        <v>0</v>
      </c>
      <c r="Y72" s="4">
        <v>0</v>
      </c>
      <c r="Z72" s="4">
        <v>68</v>
      </c>
      <c r="AA72" s="4">
        <v>0</v>
      </c>
      <c r="AB72" s="4">
        <v>40</v>
      </c>
      <c r="AC72" s="4">
        <v>0</v>
      </c>
      <c r="AD72" s="4">
        <v>0</v>
      </c>
      <c r="AE72" s="4">
        <v>0</v>
      </c>
      <c r="AF72" s="4">
        <v>0</v>
      </c>
      <c r="AG72" s="4">
        <v>52</v>
      </c>
      <c r="AH72" s="4">
        <v>167</v>
      </c>
      <c r="AI72" s="4">
        <v>0</v>
      </c>
      <c r="AJ72" s="4">
        <v>331</v>
      </c>
      <c r="AK72" s="4">
        <v>218</v>
      </c>
      <c r="AL72" s="4">
        <v>0</v>
      </c>
      <c r="AM72" s="4">
        <v>2051</v>
      </c>
      <c r="AN72" s="4">
        <v>219</v>
      </c>
      <c r="AO72" s="4">
        <v>22</v>
      </c>
      <c r="AP72" s="4">
        <v>312</v>
      </c>
      <c r="AQ72" s="4">
        <v>3641</v>
      </c>
      <c r="AR72" s="4">
        <v>645</v>
      </c>
      <c r="AS72" s="4">
        <v>0</v>
      </c>
      <c r="AT72" s="4">
        <v>117</v>
      </c>
      <c r="AU72" s="4">
        <v>158</v>
      </c>
      <c r="AV72" s="4">
        <v>0</v>
      </c>
      <c r="AW72" s="4">
        <v>4</v>
      </c>
      <c r="AX72" s="4">
        <v>260</v>
      </c>
      <c r="AY72" s="4">
        <v>0</v>
      </c>
      <c r="AZ72" s="4">
        <v>496</v>
      </c>
      <c r="BA72" s="4">
        <v>28</v>
      </c>
      <c r="BB72" s="4">
        <v>0</v>
      </c>
      <c r="BC72" s="4">
        <v>157</v>
      </c>
      <c r="BD72" s="4">
        <v>61</v>
      </c>
      <c r="BE72" s="4">
        <v>328</v>
      </c>
      <c r="BF72" s="4">
        <v>558</v>
      </c>
      <c r="BG72" s="4">
        <v>89</v>
      </c>
      <c r="BH72" s="4">
        <v>178</v>
      </c>
      <c r="BI72" s="14">
        <f t="shared" si="49"/>
        <v>9542</v>
      </c>
      <c r="BJ72" s="4">
        <v>11</v>
      </c>
      <c r="BK72" s="4">
        <v>28</v>
      </c>
      <c r="BL72" s="4">
        <v>265</v>
      </c>
      <c r="BM72" s="4">
        <v>0</v>
      </c>
      <c r="BN72" s="4">
        <v>1061</v>
      </c>
      <c r="BO72" s="4">
        <v>12</v>
      </c>
      <c r="BP72" s="4">
        <v>8</v>
      </c>
      <c r="BQ72" s="4">
        <v>11</v>
      </c>
      <c r="BR72" s="4">
        <v>0</v>
      </c>
      <c r="BS72" s="4">
        <v>14</v>
      </c>
      <c r="BT72" s="4">
        <v>0</v>
      </c>
      <c r="BU72" s="4">
        <v>593</v>
      </c>
      <c r="BV72" s="4">
        <v>0</v>
      </c>
      <c r="BW72" s="14">
        <f t="shared" si="36"/>
        <v>2003</v>
      </c>
      <c r="BX72" s="4">
        <v>163</v>
      </c>
      <c r="BY72" s="4">
        <v>0</v>
      </c>
      <c r="BZ72" s="4">
        <v>0</v>
      </c>
      <c r="CA72" s="4">
        <v>319</v>
      </c>
      <c r="CB72" s="4">
        <v>502</v>
      </c>
      <c r="CC72" s="14">
        <f t="shared" si="37"/>
        <v>984</v>
      </c>
      <c r="CD72" s="4">
        <v>0</v>
      </c>
      <c r="CE72" s="4">
        <v>0</v>
      </c>
      <c r="CF72" s="14">
        <f t="shared" si="38"/>
        <v>0</v>
      </c>
      <c r="CG72" s="4">
        <v>102</v>
      </c>
      <c r="CH72" s="4">
        <v>425</v>
      </c>
      <c r="CI72" s="4">
        <v>0</v>
      </c>
      <c r="CJ72" s="14">
        <f t="shared" si="39"/>
        <v>527</v>
      </c>
      <c r="CK72" s="4">
        <v>1085</v>
      </c>
      <c r="CL72" s="4">
        <v>572</v>
      </c>
      <c r="CM72" s="4">
        <v>267</v>
      </c>
      <c r="CN72" s="4">
        <v>0</v>
      </c>
      <c r="CO72" s="4">
        <v>3</v>
      </c>
      <c r="CP72" s="4">
        <v>38</v>
      </c>
      <c r="CQ72" s="4">
        <v>0</v>
      </c>
      <c r="CR72" s="4">
        <v>0</v>
      </c>
      <c r="CS72" s="4">
        <v>10</v>
      </c>
      <c r="CT72" s="4">
        <v>60</v>
      </c>
      <c r="CU72" s="4">
        <v>168</v>
      </c>
      <c r="CV72" s="4">
        <v>41</v>
      </c>
      <c r="CW72" s="4">
        <v>50</v>
      </c>
      <c r="CX72" s="4">
        <v>19</v>
      </c>
      <c r="CY72" s="4">
        <v>0</v>
      </c>
      <c r="CZ72" s="4">
        <v>572</v>
      </c>
      <c r="DA72" s="4">
        <v>11</v>
      </c>
      <c r="DB72" s="4">
        <v>1</v>
      </c>
      <c r="DC72" s="4">
        <v>0</v>
      </c>
      <c r="DD72" s="4">
        <f t="shared" si="50"/>
        <v>2897</v>
      </c>
      <c r="DE72" s="4">
        <v>4379</v>
      </c>
      <c r="DF72" s="4">
        <v>113</v>
      </c>
      <c r="DG72" s="4">
        <v>0</v>
      </c>
      <c r="DH72" s="4">
        <v>0</v>
      </c>
      <c r="DI72" s="4">
        <f t="shared" si="40"/>
        <v>4492</v>
      </c>
      <c r="DJ72" s="4">
        <v>3</v>
      </c>
      <c r="DK72" s="4">
        <v>1243</v>
      </c>
      <c r="DL72" s="4">
        <v>41</v>
      </c>
      <c r="DM72" s="4">
        <v>1</v>
      </c>
      <c r="DN72" s="4">
        <v>0</v>
      </c>
      <c r="DO72" s="4">
        <v>0</v>
      </c>
      <c r="DP72" s="4">
        <f t="shared" si="41"/>
        <v>1288</v>
      </c>
      <c r="DQ72" s="4">
        <v>146</v>
      </c>
      <c r="DR72" s="4">
        <v>6616</v>
      </c>
      <c r="DS72" s="4">
        <v>206</v>
      </c>
      <c r="DT72" s="4">
        <v>18</v>
      </c>
      <c r="DU72" s="4">
        <v>865</v>
      </c>
      <c r="DV72" s="4">
        <v>52</v>
      </c>
      <c r="DW72" s="4">
        <v>0</v>
      </c>
      <c r="DX72" s="4">
        <v>1</v>
      </c>
      <c r="DY72" s="4">
        <v>83</v>
      </c>
      <c r="DZ72" s="14">
        <f t="shared" si="42"/>
        <v>7987</v>
      </c>
      <c r="EA72" s="4">
        <v>34</v>
      </c>
      <c r="EB72" s="4">
        <v>287</v>
      </c>
      <c r="EC72" s="4">
        <v>244</v>
      </c>
      <c r="ED72" s="4">
        <v>333</v>
      </c>
      <c r="EE72" s="4">
        <v>8012</v>
      </c>
      <c r="EF72" s="14">
        <f t="shared" si="43"/>
        <v>8910</v>
      </c>
      <c r="EG72" s="4">
        <v>58</v>
      </c>
      <c r="EH72" s="4">
        <v>96</v>
      </c>
      <c r="EI72" s="4">
        <v>0</v>
      </c>
      <c r="EJ72" s="4">
        <v>0</v>
      </c>
      <c r="EK72" s="4">
        <v>167</v>
      </c>
      <c r="EL72" s="4">
        <v>450</v>
      </c>
      <c r="EM72" s="4">
        <v>108</v>
      </c>
      <c r="EN72" s="4">
        <v>8</v>
      </c>
      <c r="EO72" s="4">
        <v>6</v>
      </c>
      <c r="EP72" s="4">
        <v>272</v>
      </c>
      <c r="EQ72" s="4">
        <v>20</v>
      </c>
      <c r="ER72" s="4">
        <v>288</v>
      </c>
      <c r="ES72" s="4">
        <v>3</v>
      </c>
      <c r="ET72" s="4">
        <v>10</v>
      </c>
      <c r="EU72" s="4">
        <v>4</v>
      </c>
      <c r="EV72" s="4">
        <v>0</v>
      </c>
      <c r="EW72" s="14">
        <f t="shared" si="44"/>
        <v>1490</v>
      </c>
      <c r="EX72" s="4">
        <v>2397</v>
      </c>
      <c r="EY72" s="4">
        <v>0</v>
      </c>
      <c r="EZ72" s="4">
        <v>17</v>
      </c>
      <c r="FA72" s="4">
        <v>611</v>
      </c>
      <c r="FB72" s="4">
        <v>870</v>
      </c>
      <c r="FC72" s="4">
        <v>10</v>
      </c>
      <c r="FD72" s="4">
        <v>0</v>
      </c>
      <c r="FE72" s="4">
        <v>352</v>
      </c>
      <c r="FF72" s="4">
        <v>92</v>
      </c>
      <c r="FG72" s="4">
        <v>174</v>
      </c>
      <c r="FH72" s="4">
        <v>44</v>
      </c>
      <c r="FI72" s="4">
        <v>0</v>
      </c>
      <c r="FJ72" s="4">
        <f t="shared" si="51"/>
        <v>4567</v>
      </c>
      <c r="FK72" s="4">
        <v>0</v>
      </c>
      <c r="FL72" s="4">
        <v>476</v>
      </c>
      <c r="FM72" s="4">
        <v>230</v>
      </c>
      <c r="FN72" s="4">
        <v>98</v>
      </c>
      <c r="FO72" s="4">
        <f t="shared" si="52"/>
        <v>804</v>
      </c>
      <c r="FP72" s="4">
        <v>2091</v>
      </c>
      <c r="FQ72" s="4">
        <v>492</v>
      </c>
      <c r="FR72" s="4">
        <v>0</v>
      </c>
      <c r="FS72" s="4">
        <v>199</v>
      </c>
      <c r="FT72" s="4">
        <v>3</v>
      </c>
      <c r="FU72" s="4">
        <v>0</v>
      </c>
      <c r="FV72" s="4">
        <v>0</v>
      </c>
      <c r="FW72" s="4">
        <v>1086</v>
      </c>
      <c r="FX72" s="4">
        <v>528</v>
      </c>
      <c r="FY72" s="14">
        <f t="shared" si="53"/>
        <v>4399</v>
      </c>
      <c r="FZ72" s="4">
        <v>117</v>
      </c>
      <c r="GA72" s="4">
        <v>17</v>
      </c>
      <c r="GB72" s="4">
        <v>0</v>
      </c>
      <c r="GC72" s="4">
        <v>26</v>
      </c>
      <c r="GD72" s="4">
        <v>0</v>
      </c>
      <c r="GE72" s="4">
        <v>1</v>
      </c>
      <c r="GF72" s="4">
        <v>25</v>
      </c>
      <c r="GG72" s="4">
        <v>25</v>
      </c>
      <c r="GH72" s="4">
        <v>3885</v>
      </c>
      <c r="GI72" s="4">
        <v>0</v>
      </c>
      <c r="GJ72" s="14">
        <f t="shared" si="45"/>
        <v>4096</v>
      </c>
      <c r="GK72" s="14">
        <f t="shared" si="46"/>
        <v>319458</v>
      </c>
    </row>
    <row r="73" spans="1:193" ht="15">
      <c r="A73" s="13" t="s">
        <v>52</v>
      </c>
      <c r="B73" s="3" t="s">
        <v>58</v>
      </c>
      <c r="C73" s="4">
        <v>45501</v>
      </c>
      <c r="D73" s="4">
        <v>42559</v>
      </c>
      <c r="E73" s="4">
        <v>30445</v>
      </c>
      <c r="F73" s="4">
        <v>33702</v>
      </c>
      <c r="G73" s="4">
        <f t="shared" si="47"/>
        <v>152207</v>
      </c>
      <c r="H73" s="4">
        <v>38248</v>
      </c>
      <c r="I73" s="4">
        <v>2831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5</v>
      </c>
      <c r="T73" s="4">
        <v>196</v>
      </c>
      <c r="U73" s="4">
        <v>0</v>
      </c>
      <c r="V73" s="14">
        <f t="shared" si="48"/>
        <v>3032</v>
      </c>
      <c r="W73" s="4">
        <v>0</v>
      </c>
      <c r="X73" s="4">
        <v>0</v>
      </c>
      <c r="Y73" s="4">
        <v>0</v>
      </c>
      <c r="Z73" s="4">
        <v>68</v>
      </c>
      <c r="AA73" s="4">
        <v>0</v>
      </c>
      <c r="AB73" s="4">
        <v>40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135</v>
      </c>
      <c r="AI73" s="4">
        <v>0</v>
      </c>
      <c r="AJ73" s="4">
        <v>243</v>
      </c>
      <c r="AK73" s="4">
        <v>173</v>
      </c>
      <c r="AL73" s="4">
        <v>0</v>
      </c>
      <c r="AM73" s="4">
        <v>1683</v>
      </c>
      <c r="AN73" s="4">
        <v>119</v>
      </c>
      <c r="AO73" s="4">
        <v>22</v>
      </c>
      <c r="AP73" s="4">
        <v>312</v>
      </c>
      <c r="AQ73" s="4">
        <v>3641</v>
      </c>
      <c r="AR73" s="4">
        <v>609</v>
      </c>
      <c r="AS73" s="4">
        <v>0</v>
      </c>
      <c r="AT73" s="4">
        <v>117</v>
      </c>
      <c r="AU73" s="4">
        <v>158</v>
      </c>
      <c r="AV73" s="4">
        <v>0</v>
      </c>
      <c r="AW73" s="4">
        <v>4</v>
      </c>
      <c r="AX73" s="4">
        <v>145</v>
      </c>
      <c r="AY73" s="4">
        <v>0</v>
      </c>
      <c r="AZ73" s="4">
        <v>296</v>
      </c>
      <c r="BA73" s="4">
        <v>23</v>
      </c>
      <c r="BB73" s="4">
        <v>0</v>
      </c>
      <c r="BC73" s="4">
        <v>157</v>
      </c>
      <c r="BD73" s="4">
        <v>61</v>
      </c>
      <c r="BE73" s="4">
        <v>328</v>
      </c>
      <c r="BF73" s="4">
        <v>529</v>
      </c>
      <c r="BG73" s="4">
        <v>89</v>
      </c>
      <c r="BH73" s="4">
        <v>178</v>
      </c>
      <c r="BI73" s="14">
        <f t="shared" si="49"/>
        <v>8644</v>
      </c>
      <c r="BJ73" s="4">
        <v>11</v>
      </c>
      <c r="BK73" s="4">
        <v>1</v>
      </c>
      <c r="BL73" s="4">
        <v>265</v>
      </c>
      <c r="BM73" s="4">
        <v>0</v>
      </c>
      <c r="BN73" s="4">
        <v>1061</v>
      </c>
      <c r="BO73" s="4">
        <v>12</v>
      </c>
      <c r="BP73" s="4">
        <v>8</v>
      </c>
      <c r="BQ73" s="4">
        <v>11</v>
      </c>
      <c r="BR73" s="4">
        <v>0</v>
      </c>
      <c r="BS73" s="4">
        <v>14</v>
      </c>
      <c r="BT73" s="4">
        <v>0</v>
      </c>
      <c r="BU73" s="4">
        <v>521</v>
      </c>
      <c r="BV73" s="4">
        <v>0</v>
      </c>
      <c r="BW73" s="14">
        <f t="shared" si="36"/>
        <v>1904</v>
      </c>
      <c r="BX73" s="4">
        <v>163</v>
      </c>
      <c r="BY73" s="4">
        <v>0</v>
      </c>
      <c r="BZ73" s="4">
        <v>0</v>
      </c>
      <c r="CA73" s="4">
        <v>319</v>
      </c>
      <c r="CB73" s="4">
        <v>502</v>
      </c>
      <c r="CC73" s="14">
        <f t="shared" si="37"/>
        <v>984</v>
      </c>
      <c r="CD73" s="4">
        <v>0</v>
      </c>
      <c r="CE73" s="4">
        <v>0</v>
      </c>
      <c r="CF73" s="14">
        <f t="shared" si="38"/>
        <v>0</v>
      </c>
      <c r="CG73" s="4">
        <v>102</v>
      </c>
      <c r="CH73" s="4">
        <v>425</v>
      </c>
      <c r="CI73" s="4">
        <v>0</v>
      </c>
      <c r="CJ73" s="14">
        <f t="shared" si="39"/>
        <v>527</v>
      </c>
      <c r="CK73" s="4">
        <v>795</v>
      </c>
      <c r="CL73" s="4">
        <v>177</v>
      </c>
      <c r="CM73" s="4">
        <v>73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10</v>
      </c>
      <c r="CT73" s="4">
        <v>59</v>
      </c>
      <c r="CU73" s="4">
        <v>2</v>
      </c>
      <c r="CV73" s="4">
        <v>0</v>
      </c>
      <c r="CW73" s="4">
        <v>50</v>
      </c>
      <c r="CX73" s="4">
        <v>0</v>
      </c>
      <c r="CY73" s="4">
        <v>0</v>
      </c>
      <c r="CZ73" s="4">
        <v>564</v>
      </c>
      <c r="DA73" s="4">
        <v>11</v>
      </c>
      <c r="DB73" s="4">
        <v>1</v>
      </c>
      <c r="DC73" s="4">
        <v>0</v>
      </c>
      <c r="DD73" s="4">
        <f t="shared" si="50"/>
        <v>1742</v>
      </c>
      <c r="DE73" s="4">
        <v>3694</v>
      </c>
      <c r="DF73" s="4">
        <v>113</v>
      </c>
      <c r="DG73" s="4">
        <v>0</v>
      </c>
      <c r="DH73" s="4">
        <v>0</v>
      </c>
      <c r="DI73" s="4">
        <f t="shared" si="40"/>
        <v>3807</v>
      </c>
      <c r="DJ73" s="4">
        <v>3</v>
      </c>
      <c r="DK73" s="4">
        <v>563</v>
      </c>
      <c r="DL73" s="4">
        <v>41</v>
      </c>
      <c r="DM73" s="4">
        <v>1</v>
      </c>
      <c r="DN73" s="4">
        <v>0</v>
      </c>
      <c r="DO73" s="4">
        <v>0</v>
      </c>
      <c r="DP73" s="4">
        <f t="shared" si="41"/>
        <v>608</v>
      </c>
      <c r="DQ73" s="4">
        <v>144</v>
      </c>
      <c r="DR73" s="4">
        <v>4085</v>
      </c>
      <c r="DS73" s="4">
        <v>196</v>
      </c>
      <c r="DT73" s="4">
        <v>18</v>
      </c>
      <c r="DU73" s="4">
        <v>674</v>
      </c>
      <c r="DV73" s="4">
        <v>52</v>
      </c>
      <c r="DW73" s="4">
        <v>0</v>
      </c>
      <c r="DX73" s="4">
        <v>1</v>
      </c>
      <c r="DY73" s="4">
        <v>4</v>
      </c>
      <c r="DZ73" s="14">
        <f t="shared" si="42"/>
        <v>5174</v>
      </c>
      <c r="EA73" s="4">
        <v>34</v>
      </c>
      <c r="EB73" s="4">
        <v>287</v>
      </c>
      <c r="EC73" s="4">
        <v>138</v>
      </c>
      <c r="ED73" s="4">
        <v>188</v>
      </c>
      <c r="EE73" s="4">
        <v>5431</v>
      </c>
      <c r="EF73" s="14">
        <f t="shared" si="43"/>
        <v>6078</v>
      </c>
      <c r="EG73" s="4">
        <v>58</v>
      </c>
      <c r="EH73" s="4">
        <v>96</v>
      </c>
      <c r="EI73" s="4">
        <v>0</v>
      </c>
      <c r="EJ73" s="4">
        <v>0</v>
      </c>
      <c r="EK73" s="4">
        <v>167</v>
      </c>
      <c r="EL73" s="4">
        <v>450</v>
      </c>
      <c r="EM73" s="4">
        <v>108</v>
      </c>
      <c r="EN73" s="4">
        <v>8</v>
      </c>
      <c r="EO73" s="4">
        <v>6</v>
      </c>
      <c r="EP73" s="4">
        <v>272</v>
      </c>
      <c r="EQ73" s="4">
        <v>20</v>
      </c>
      <c r="ER73" s="4">
        <v>288</v>
      </c>
      <c r="ES73" s="4">
        <v>3</v>
      </c>
      <c r="ET73" s="4">
        <v>10</v>
      </c>
      <c r="EU73" s="4">
        <v>4</v>
      </c>
      <c r="EV73" s="4">
        <v>0</v>
      </c>
      <c r="EW73" s="14">
        <f t="shared" si="44"/>
        <v>1490</v>
      </c>
      <c r="EX73" s="4">
        <v>1974</v>
      </c>
      <c r="EY73" s="4">
        <v>0</v>
      </c>
      <c r="EZ73" s="4">
        <v>17</v>
      </c>
      <c r="FA73" s="4">
        <v>544</v>
      </c>
      <c r="FB73" s="4">
        <v>188</v>
      </c>
      <c r="FC73" s="4">
        <v>0</v>
      </c>
      <c r="FD73" s="4">
        <v>0</v>
      </c>
      <c r="FE73" s="4">
        <v>352</v>
      </c>
      <c r="FF73" s="4">
        <v>92</v>
      </c>
      <c r="FG73" s="4">
        <v>156</v>
      </c>
      <c r="FH73" s="4">
        <v>26</v>
      </c>
      <c r="FI73" s="4">
        <v>0</v>
      </c>
      <c r="FJ73" s="4">
        <f t="shared" si="51"/>
        <v>3349</v>
      </c>
      <c r="FK73" s="4">
        <v>0</v>
      </c>
      <c r="FL73" s="4">
        <v>471</v>
      </c>
      <c r="FM73" s="4">
        <v>230</v>
      </c>
      <c r="FN73" s="4">
        <v>98</v>
      </c>
      <c r="FO73" s="4">
        <f t="shared" si="52"/>
        <v>799</v>
      </c>
      <c r="FP73" s="4">
        <v>1096</v>
      </c>
      <c r="FQ73" s="4">
        <v>476</v>
      </c>
      <c r="FR73" s="4">
        <v>0</v>
      </c>
      <c r="FS73" s="4">
        <v>199</v>
      </c>
      <c r="FT73" s="4">
        <v>3</v>
      </c>
      <c r="FU73" s="4">
        <v>0</v>
      </c>
      <c r="FV73" s="4">
        <v>0</v>
      </c>
      <c r="FW73" s="4">
        <v>1086</v>
      </c>
      <c r="FX73" s="4">
        <v>405</v>
      </c>
      <c r="FY73" s="14">
        <f t="shared" si="53"/>
        <v>3265</v>
      </c>
      <c r="FZ73" s="4">
        <v>117</v>
      </c>
      <c r="GA73" s="4">
        <v>0</v>
      </c>
      <c r="GB73" s="4">
        <v>0</v>
      </c>
      <c r="GC73" s="4">
        <v>26</v>
      </c>
      <c r="GD73" s="4">
        <v>0</v>
      </c>
      <c r="GE73" s="4">
        <v>1</v>
      </c>
      <c r="GF73" s="4">
        <v>25</v>
      </c>
      <c r="GG73" s="4">
        <v>25</v>
      </c>
      <c r="GH73" s="4">
        <v>3403</v>
      </c>
      <c r="GI73" s="4">
        <v>0</v>
      </c>
      <c r="GJ73" s="14">
        <f t="shared" si="45"/>
        <v>3597</v>
      </c>
      <c r="GK73" s="14">
        <f t="shared" si="46"/>
        <v>235698</v>
      </c>
    </row>
    <row r="74" spans="1:193" ht="15">
      <c r="A74" s="13" t="s">
        <v>54</v>
      </c>
      <c r="B74" s="3" t="s">
        <v>59</v>
      </c>
      <c r="C74" s="4">
        <v>26528</v>
      </c>
      <c r="D74" s="4">
        <v>9633</v>
      </c>
      <c r="E74" s="4">
        <v>6908</v>
      </c>
      <c r="F74" s="4">
        <v>12057</v>
      </c>
      <c r="G74" s="4">
        <f t="shared" si="47"/>
        <v>55126</v>
      </c>
      <c r="H74" s="4">
        <v>16214</v>
      </c>
      <c r="I74" s="4">
        <v>314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14">
        <f t="shared" si="48"/>
        <v>314</v>
      </c>
      <c r="W74" s="4">
        <v>4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52</v>
      </c>
      <c r="AH74" s="4">
        <v>32</v>
      </c>
      <c r="AI74" s="4">
        <v>0</v>
      </c>
      <c r="AJ74" s="4">
        <v>88</v>
      </c>
      <c r="AK74" s="4">
        <v>45</v>
      </c>
      <c r="AL74" s="4">
        <v>0</v>
      </c>
      <c r="AM74" s="4">
        <v>368</v>
      </c>
      <c r="AN74" s="4">
        <v>100</v>
      </c>
      <c r="AO74" s="4">
        <v>0</v>
      </c>
      <c r="AP74" s="4">
        <v>0</v>
      </c>
      <c r="AQ74" s="4">
        <v>0</v>
      </c>
      <c r="AR74" s="4">
        <v>36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115</v>
      </c>
      <c r="AY74" s="4">
        <v>0</v>
      </c>
      <c r="AZ74" s="4">
        <v>200</v>
      </c>
      <c r="BA74" s="4">
        <v>5</v>
      </c>
      <c r="BB74" s="4">
        <v>0</v>
      </c>
      <c r="BC74" s="4">
        <v>0</v>
      </c>
      <c r="BD74" s="4">
        <v>0</v>
      </c>
      <c r="BE74" s="4">
        <v>0</v>
      </c>
      <c r="BF74" s="4">
        <v>29</v>
      </c>
      <c r="BG74" s="4">
        <v>0</v>
      </c>
      <c r="BH74" s="4">
        <v>0</v>
      </c>
      <c r="BI74" s="14">
        <f t="shared" si="49"/>
        <v>898</v>
      </c>
      <c r="BJ74" s="4">
        <v>0</v>
      </c>
      <c r="BK74" s="4">
        <v>27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72</v>
      </c>
      <c r="BV74" s="4">
        <v>0</v>
      </c>
      <c r="BW74" s="14">
        <f t="shared" si="36"/>
        <v>99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14">
        <f t="shared" si="37"/>
        <v>0</v>
      </c>
      <c r="CD74" s="4">
        <v>0</v>
      </c>
      <c r="CE74" s="4">
        <v>0</v>
      </c>
      <c r="CF74" s="14">
        <f t="shared" si="38"/>
        <v>0</v>
      </c>
      <c r="CG74" s="4">
        <v>0</v>
      </c>
      <c r="CH74" s="4">
        <v>0</v>
      </c>
      <c r="CI74" s="4">
        <v>0</v>
      </c>
      <c r="CJ74" s="14">
        <f t="shared" si="39"/>
        <v>0</v>
      </c>
      <c r="CK74" s="4">
        <v>290</v>
      </c>
      <c r="CL74" s="4">
        <v>395</v>
      </c>
      <c r="CM74" s="4">
        <v>194</v>
      </c>
      <c r="CN74" s="4">
        <v>0</v>
      </c>
      <c r="CO74" s="4">
        <v>3</v>
      </c>
      <c r="CP74" s="4">
        <v>38</v>
      </c>
      <c r="CQ74" s="4">
        <v>0</v>
      </c>
      <c r="CR74" s="4">
        <v>0</v>
      </c>
      <c r="CS74" s="4">
        <v>0</v>
      </c>
      <c r="CT74" s="4">
        <v>1</v>
      </c>
      <c r="CU74" s="4">
        <v>166</v>
      </c>
      <c r="CV74" s="4">
        <v>41</v>
      </c>
      <c r="CW74" s="4">
        <v>0</v>
      </c>
      <c r="CX74" s="4">
        <v>19</v>
      </c>
      <c r="CY74" s="4">
        <v>0</v>
      </c>
      <c r="CZ74" s="4">
        <v>8</v>
      </c>
      <c r="DA74" s="4">
        <v>0</v>
      </c>
      <c r="DB74" s="4">
        <v>0</v>
      </c>
      <c r="DC74" s="4">
        <v>0</v>
      </c>
      <c r="DD74" s="4">
        <f t="shared" si="50"/>
        <v>1155</v>
      </c>
      <c r="DE74" s="4">
        <v>685</v>
      </c>
      <c r="DF74" s="4">
        <v>0</v>
      </c>
      <c r="DG74" s="4">
        <v>0</v>
      </c>
      <c r="DH74" s="4">
        <v>0</v>
      </c>
      <c r="DI74" s="4">
        <f t="shared" si="40"/>
        <v>685</v>
      </c>
      <c r="DJ74" s="4">
        <v>0</v>
      </c>
      <c r="DK74" s="4">
        <v>680</v>
      </c>
      <c r="DL74" s="4">
        <v>0</v>
      </c>
      <c r="DM74" s="4">
        <v>0</v>
      </c>
      <c r="DN74" s="4">
        <v>0</v>
      </c>
      <c r="DO74" s="4">
        <v>0</v>
      </c>
      <c r="DP74" s="4">
        <f t="shared" si="41"/>
        <v>680</v>
      </c>
      <c r="DQ74" s="4">
        <v>2</v>
      </c>
      <c r="DR74" s="4">
        <v>2531</v>
      </c>
      <c r="DS74" s="4">
        <v>10</v>
      </c>
      <c r="DT74" s="4">
        <v>0</v>
      </c>
      <c r="DU74" s="4">
        <v>191</v>
      </c>
      <c r="DV74" s="4">
        <v>0</v>
      </c>
      <c r="DW74" s="4">
        <v>0</v>
      </c>
      <c r="DX74" s="4">
        <v>0</v>
      </c>
      <c r="DY74" s="4">
        <v>79</v>
      </c>
      <c r="DZ74" s="14">
        <f t="shared" si="42"/>
        <v>2813</v>
      </c>
      <c r="EA74" s="4">
        <v>0</v>
      </c>
      <c r="EB74" s="4">
        <v>0</v>
      </c>
      <c r="EC74" s="4">
        <v>106</v>
      </c>
      <c r="ED74" s="4">
        <v>145</v>
      </c>
      <c r="EE74" s="4">
        <v>2581</v>
      </c>
      <c r="EF74" s="14">
        <f t="shared" si="43"/>
        <v>2832</v>
      </c>
      <c r="EG74" s="4">
        <v>0</v>
      </c>
      <c r="EH74" s="4">
        <v>0</v>
      </c>
      <c r="EI74" s="4">
        <v>0</v>
      </c>
      <c r="EJ74" s="4">
        <v>0</v>
      </c>
      <c r="EK74" s="4">
        <v>0</v>
      </c>
      <c r="EL74" s="4">
        <v>0</v>
      </c>
      <c r="EM74" s="4">
        <v>0</v>
      </c>
      <c r="EN74" s="4">
        <v>0</v>
      </c>
      <c r="EO74" s="4">
        <v>0</v>
      </c>
      <c r="EP74" s="4">
        <v>0</v>
      </c>
      <c r="EQ74" s="4">
        <v>0</v>
      </c>
      <c r="ER74" s="4">
        <v>0</v>
      </c>
      <c r="ES74" s="4">
        <v>0</v>
      </c>
      <c r="ET74" s="4">
        <v>0</v>
      </c>
      <c r="EU74" s="4">
        <v>0</v>
      </c>
      <c r="EV74" s="4">
        <v>0</v>
      </c>
      <c r="EW74" s="14">
        <f t="shared" si="44"/>
        <v>0</v>
      </c>
      <c r="EX74" s="4">
        <v>423</v>
      </c>
      <c r="EY74" s="4">
        <v>0</v>
      </c>
      <c r="EZ74" s="4">
        <v>0</v>
      </c>
      <c r="FA74" s="4">
        <v>67</v>
      </c>
      <c r="FB74" s="4">
        <v>682</v>
      </c>
      <c r="FC74" s="4">
        <v>10</v>
      </c>
      <c r="FD74" s="4">
        <v>0</v>
      </c>
      <c r="FE74" s="4">
        <v>0</v>
      </c>
      <c r="FF74" s="4">
        <v>0</v>
      </c>
      <c r="FG74" s="4">
        <v>18</v>
      </c>
      <c r="FH74" s="4">
        <v>18</v>
      </c>
      <c r="FI74" s="4">
        <v>0</v>
      </c>
      <c r="FJ74" s="4">
        <f t="shared" si="51"/>
        <v>1218</v>
      </c>
      <c r="FK74" s="4">
        <v>0</v>
      </c>
      <c r="FL74" s="4">
        <v>5</v>
      </c>
      <c r="FM74" s="4">
        <v>0</v>
      </c>
      <c r="FN74" s="4">
        <v>0</v>
      </c>
      <c r="FO74" s="4">
        <f t="shared" si="52"/>
        <v>5</v>
      </c>
      <c r="FP74" s="4">
        <v>995</v>
      </c>
      <c r="FQ74" s="4">
        <v>16</v>
      </c>
      <c r="FR74" s="4">
        <v>0</v>
      </c>
      <c r="FS74" s="4">
        <v>0</v>
      </c>
      <c r="FT74" s="4">
        <v>0</v>
      </c>
      <c r="FU74" s="4">
        <v>0</v>
      </c>
      <c r="FV74" s="4">
        <v>0</v>
      </c>
      <c r="FW74" s="4">
        <v>0</v>
      </c>
      <c r="FX74" s="4">
        <v>123</v>
      </c>
      <c r="FY74" s="14">
        <f t="shared" si="53"/>
        <v>1134</v>
      </c>
      <c r="FZ74" s="4">
        <v>0</v>
      </c>
      <c r="GA74" s="4">
        <v>17</v>
      </c>
      <c r="GB74" s="4">
        <v>0</v>
      </c>
      <c r="GC74" s="4">
        <v>0</v>
      </c>
      <c r="GD74" s="4">
        <v>0</v>
      </c>
      <c r="GE74" s="4">
        <v>0</v>
      </c>
      <c r="GF74" s="4">
        <v>0</v>
      </c>
      <c r="GG74" s="4">
        <v>0</v>
      </c>
      <c r="GH74" s="4">
        <v>482</v>
      </c>
      <c r="GI74" s="4">
        <v>0</v>
      </c>
      <c r="GJ74" s="14">
        <f t="shared" si="45"/>
        <v>499</v>
      </c>
      <c r="GK74" s="14">
        <f t="shared" si="46"/>
        <v>83760</v>
      </c>
    </row>
    <row r="75" spans="1:193" ht="26.25">
      <c r="A75" s="13" t="s">
        <v>60</v>
      </c>
      <c r="B75" s="3" t="s">
        <v>61</v>
      </c>
      <c r="C75" s="4">
        <v>1278</v>
      </c>
      <c r="D75" s="4">
        <v>1062</v>
      </c>
      <c r="E75" s="4">
        <v>1017</v>
      </c>
      <c r="F75" s="4">
        <v>554</v>
      </c>
      <c r="G75" s="4">
        <f t="shared" si="47"/>
        <v>3911</v>
      </c>
      <c r="H75" s="4">
        <v>1361</v>
      </c>
      <c r="I75" s="4">
        <v>157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14">
        <f t="shared" si="48"/>
        <v>157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17</v>
      </c>
      <c r="AI75" s="4">
        <v>0</v>
      </c>
      <c r="AJ75" s="4">
        <v>17</v>
      </c>
      <c r="AK75" s="4">
        <v>0</v>
      </c>
      <c r="AL75" s="4">
        <v>0</v>
      </c>
      <c r="AM75" s="4">
        <v>22</v>
      </c>
      <c r="AN75" s="4">
        <v>0</v>
      </c>
      <c r="AO75" s="4">
        <v>0</v>
      </c>
      <c r="AP75" s="4">
        <v>32</v>
      </c>
      <c r="AQ75" s="4">
        <v>0</v>
      </c>
      <c r="AR75" s="4">
        <v>63</v>
      </c>
      <c r="AS75" s="4">
        <v>0</v>
      </c>
      <c r="AT75" s="4">
        <v>2</v>
      </c>
      <c r="AU75" s="4">
        <v>3</v>
      </c>
      <c r="AV75" s="4">
        <v>0</v>
      </c>
      <c r="AW75" s="4">
        <v>0</v>
      </c>
      <c r="AX75" s="4">
        <v>32</v>
      </c>
      <c r="AY75" s="4">
        <v>0</v>
      </c>
      <c r="AZ75" s="4">
        <v>9</v>
      </c>
      <c r="BA75" s="4">
        <v>0</v>
      </c>
      <c r="BB75" s="4">
        <v>0</v>
      </c>
      <c r="BC75" s="4">
        <v>77</v>
      </c>
      <c r="BD75" s="4">
        <v>0</v>
      </c>
      <c r="BE75" s="4">
        <v>152</v>
      </c>
      <c r="BF75" s="4">
        <v>400</v>
      </c>
      <c r="BG75" s="4">
        <v>0</v>
      </c>
      <c r="BH75" s="4">
        <v>187</v>
      </c>
      <c r="BI75" s="14">
        <f t="shared" si="49"/>
        <v>979</v>
      </c>
      <c r="BJ75" s="4">
        <v>0</v>
      </c>
      <c r="BK75" s="4">
        <v>0</v>
      </c>
      <c r="BL75" s="4">
        <v>2</v>
      </c>
      <c r="BM75" s="4">
        <v>0</v>
      </c>
      <c r="BN75" s="4">
        <v>10</v>
      </c>
      <c r="BO75" s="4">
        <v>166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11</v>
      </c>
      <c r="BV75" s="4">
        <v>0</v>
      </c>
      <c r="BW75" s="14">
        <f t="shared" si="36"/>
        <v>189</v>
      </c>
      <c r="BX75" s="4">
        <v>0</v>
      </c>
      <c r="BY75" s="4">
        <v>0</v>
      </c>
      <c r="BZ75" s="4">
        <v>0</v>
      </c>
      <c r="CA75" s="4">
        <v>0</v>
      </c>
      <c r="CB75" s="4">
        <v>15</v>
      </c>
      <c r="CC75" s="14">
        <f t="shared" si="37"/>
        <v>15</v>
      </c>
      <c r="CD75" s="4">
        <v>0</v>
      </c>
      <c r="CE75" s="4">
        <v>0</v>
      </c>
      <c r="CF75" s="14">
        <f t="shared" si="38"/>
        <v>0</v>
      </c>
      <c r="CG75" s="4">
        <v>0</v>
      </c>
      <c r="CH75" s="4">
        <v>0</v>
      </c>
      <c r="CI75" s="4">
        <v>0</v>
      </c>
      <c r="CJ75" s="14">
        <f t="shared" si="39"/>
        <v>0</v>
      </c>
      <c r="CK75" s="4">
        <v>80</v>
      </c>
      <c r="CL75" s="4">
        <v>19</v>
      </c>
      <c r="CM75" s="4">
        <v>0</v>
      </c>
      <c r="CN75" s="4">
        <v>0</v>
      </c>
      <c r="CO75" s="4">
        <v>0</v>
      </c>
      <c r="CP75" s="4">
        <v>6</v>
      </c>
      <c r="CQ75" s="4">
        <v>1</v>
      </c>
      <c r="CR75" s="4">
        <v>0</v>
      </c>
      <c r="CS75" s="4">
        <v>0</v>
      </c>
      <c r="CT75" s="4">
        <v>5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f t="shared" si="50"/>
        <v>111</v>
      </c>
      <c r="DE75" s="4">
        <v>6</v>
      </c>
      <c r="DF75" s="4">
        <v>0</v>
      </c>
      <c r="DG75" s="4">
        <v>0</v>
      </c>
      <c r="DH75" s="4">
        <v>0</v>
      </c>
      <c r="DI75" s="4">
        <f t="shared" si="40"/>
        <v>6</v>
      </c>
      <c r="DJ75" s="4">
        <v>0</v>
      </c>
      <c r="DK75" s="4">
        <v>3</v>
      </c>
      <c r="DL75" s="4">
        <v>0</v>
      </c>
      <c r="DM75" s="4">
        <v>0</v>
      </c>
      <c r="DN75" s="4">
        <v>0</v>
      </c>
      <c r="DO75" s="4">
        <v>0</v>
      </c>
      <c r="DP75" s="4">
        <f t="shared" si="41"/>
        <v>3</v>
      </c>
      <c r="DQ75" s="4">
        <v>0</v>
      </c>
      <c r="DR75" s="4">
        <v>250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14">
        <f t="shared" si="42"/>
        <v>250</v>
      </c>
      <c r="EA75" s="4">
        <v>27</v>
      </c>
      <c r="EB75" s="4">
        <v>0</v>
      </c>
      <c r="EC75" s="4">
        <v>50</v>
      </c>
      <c r="ED75" s="4">
        <v>7</v>
      </c>
      <c r="EE75" s="4">
        <v>391</v>
      </c>
      <c r="EF75" s="14">
        <f t="shared" si="43"/>
        <v>475</v>
      </c>
      <c r="EG75" s="4">
        <v>0</v>
      </c>
      <c r="EH75" s="4">
        <v>0</v>
      </c>
      <c r="EI75" s="4">
        <v>0</v>
      </c>
      <c r="EJ75" s="4">
        <v>0</v>
      </c>
      <c r="EK75" s="4">
        <v>69</v>
      </c>
      <c r="EL75" s="4">
        <v>0</v>
      </c>
      <c r="EM75" s="4">
        <v>0</v>
      </c>
      <c r="EN75" s="4">
        <v>0</v>
      </c>
      <c r="EO75" s="4">
        <v>89</v>
      </c>
      <c r="EP75" s="4">
        <v>0</v>
      </c>
      <c r="EQ75" s="4">
        <v>0</v>
      </c>
      <c r="ER75" s="4">
        <v>0</v>
      </c>
      <c r="ES75" s="4">
        <v>0</v>
      </c>
      <c r="ET75" s="4">
        <v>0</v>
      </c>
      <c r="EU75" s="4">
        <v>0</v>
      </c>
      <c r="EV75" s="4">
        <v>0</v>
      </c>
      <c r="EW75" s="14">
        <f t="shared" si="44"/>
        <v>158</v>
      </c>
      <c r="EX75" s="4">
        <v>132</v>
      </c>
      <c r="EY75" s="4">
        <v>0</v>
      </c>
      <c r="EZ75" s="4">
        <v>0</v>
      </c>
      <c r="FA75" s="4">
        <v>0</v>
      </c>
      <c r="FB75" s="4">
        <v>0</v>
      </c>
      <c r="FC75" s="4">
        <v>0</v>
      </c>
      <c r="FD75" s="4">
        <v>0</v>
      </c>
      <c r="FE75" s="4">
        <v>0</v>
      </c>
      <c r="FF75" s="4">
        <v>0</v>
      </c>
      <c r="FG75" s="4">
        <v>0</v>
      </c>
      <c r="FH75" s="4">
        <v>0</v>
      </c>
      <c r="FI75" s="4">
        <v>0</v>
      </c>
      <c r="FJ75" s="4">
        <f t="shared" si="51"/>
        <v>132</v>
      </c>
      <c r="FK75" s="4">
        <v>0</v>
      </c>
      <c r="FL75" s="4">
        <v>0</v>
      </c>
      <c r="FM75" s="4">
        <v>0</v>
      </c>
      <c r="FN75" s="4">
        <v>0</v>
      </c>
      <c r="FO75" s="4">
        <f t="shared" si="52"/>
        <v>0</v>
      </c>
      <c r="FP75" s="4">
        <v>12</v>
      </c>
      <c r="FQ75" s="4">
        <v>0</v>
      </c>
      <c r="FR75" s="4">
        <v>0</v>
      </c>
      <c r="FS75" s="4">
        <v>0</v>
      </c>
      <c r="FT75" s="4">
        <v>0</v>
      </c>
      <c r="FU75" s="4">
        <v>0</v>
      </c>
      <c r="FV75" s="4">
        <v>0</v>
      </c>
      <c r="FW75" s="4">
        <v>0</v>
      </c>
      <c r="FX75" s="4">
        <v>85</v>
      </c>
      <c r="FY75" s="14">
        <f t="shared" si="53"/>
        <v>97</v>
      </c>
      <c r="FZ75" s="4">
        <v>0</v>
      </c>
      <c r="GA75" s="4">
        <v>0</v>
      </c>
      <c r="GB75" s="4">
        <v>0</v>
      </c>
      <c r="GC75" s="4">
        <v>0</v>
      </c>
      <c r="GD75" s="4">
        <v>0</v>
      </c>
      <c r="GE75" s="4">
        <v>0</v>
      </c>
      <c r="GF75" s="4">
        <v>0</v>
      </c>
      <c r="GG75" s="4">
        <v>0</v>
      </c>
      <c r="GH75" s="4">
        <v>320</v>
      </c>
      <c r="GI75" s="4">
        <v>0</v>
      </c>
      <c r="GJ75" s="14">
        <f t="shared" si="45"/>
        <v>320</v>
      </c>
      <c r="GK75" s="14">
        <f t="shared" si="46"/>
        <v>8181</v>
      </c>
    </row>
    <row r="76" spans="1:193" ht="51.75">
      <c r="A76" s="13" t="s">
        <v>62</v>
      </c>
      <c r="B76" s="3" t="s">
        <v>63</v>
      </c>
      <c r="C76" s="4">
        <v>837</v>
      </c>
      <c r="D76" s="4">
        <v>848</v>
      </c>
      <c r="E76" s="4">
        <v>896</v>
      </c>
      <c r="F76" s="4">
        <v>772</v>
      </c>
      <c r="G76" s="4">
        <f t="shared" si="47"/>
        <v>3353</v>
      </c>
      <c r="H76" s="4">
        <v>1409</v>
      </c>
      <c r="I76" s="4">
        <v>66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2</v>
      </c>
      <c r="U76" s="4">
        <v>0</v>
      </c>
      <c r="V76" s="14">
        <f t="shared" si="48"/>
        <v>69</v>
      </c>
      <c r="W76" s="4">
        <v>0</v>
      </c>
      <c r="X76" s="4">
        <v>0</v>
      </c>
      <c r="Y76" s="4">
        <v>0</v>
      </c>
      <c r="Z76" s="4">
        <v>2</v>
      </c>
      <c r="AA76" s="4">
        <v>0</v>
      </c>
      <c r="AB76" s="4">
        <v>2</v>
      </c>
      <c r="AC76" s="4">
        <v>0</v>
      </c>
      <c r="AD76" s="4">
        <v>0</v>
      </c>
      <c r="AE76" s="4">
        <v>0</v>
      </c>
      <c r="AF76" s="4">
        <v>0</v>
      </c>
      <c r="AG76" s="4">
        <v>3</v>
      </c>
      <c r="AH76" s="4">
        <v>3</v>
      </c>
      <c r="AI76" s="4">
        <v>1</v>
      </c>
      <c r="AJ76" s="4">
        <v>11</v>
      </c>
      <c r="AK76" s="4">
        <v>7</v>
      </c>
      <c r="AL76" s="4">
        <v>0</v>
      </c>
      <c r="AM76" s="4">
        <v>45</v>
      </c>
      <c r="AN76" s="4">
        <v>12</v>
      </c>
      <c r="AO76" s="4">
        <v>4</v>
      </c>
      <c r="AP76" s="4">
        <v>13</v>
      </c>
      <c r="AQ76" s="4">
        <v>10</v>
      </c>
      <c r="AR76" s="4">
        <v>32</v>
      </c>
      <c r="AS76" s="4">
        <v>0</v>
      </c>
      <c r="AT76" s="4">
        <v>13</v>
      </c>
      <c r="AU76" s="4">
        <v>16</v>
      </c>
      <c r="AV76" s="4">
        <v>0</v>
      </c>
      <c r="AW76" s="4">
        <v>3</v>
      </c>
      <c r="AX76" s="4">
        <v>16</v>
      </c>
      <c r="AY76" s="4">
        <v>0</v>
      </c>
      <c r="AZ76" s="4">
        <v>13</v>
      </c>
      <c r="BA76" s="4">
        <v>8</v>
      </c>
      <c r="BB76" s="4">
        <v>1</v>
      </c>
      <c r="BC76" s="4">
        <v>8</v>
      </c>
      <c r="BD76" s="4">
        <v>12</v>
      </c>
      <c r="BE76" s="4">
        <v>19</v>
      </c>
      <c r="BF76" s="4">
        <v>31</v>
      </c>
      <c r="BG76" s="4">
        <v>18</v>
      </c>
      <c r="BH76" s="4">
        <v>16</v>
      </c>
      <c r="BI76" s="14">
        <f t="shared" si="49"/>
        <v>297</v>
      </c>
      <c r="BJ76" s="4">
        <v>3</v>
      </c>
      <c r="BK76" s="4">
        <v>2</v>
      </c>
      <c r="BL76" s="4">
        <v>5</v>
      </c>
      <c r="BM76" s="4">
        <v>2</v>
      </c>
      <c r="BN76" s="4">
        <v>4</v>
      </c>
      <c r="BO76" s="4">
        <v>9</v>
      </c>
      <c r="BP76" s="4">
        <v>1</v>
      </c>
      <c r="BQ76" s="4">
        <v>2</v>
      </c>
      <c r="BR76" s="4">
        <v>0</v>
      </c>
      <c r="BS76" s="4">
        <v>2</v>
      </c>
      <c r="BT76" s="4">
        <v>0</v>
      </c>
      <c r="BU76" s="4">
        <v>25</v>
      </c>
      <c r="BV76" s="4">
        <v>0</v>
      </c>
      <c r="BW76" s="14">
        <f t="shared" si="36"/>
        <v>55</v>
      </c>
      <c r="BX76" s="4">
        <v>1</v>
      </c>
      <c r="BY76" s="4">
        <v>0</v>
      </c>
      <c r="BZ76" s="4">
        <v>0</v>
      </c>
      <c r="CA76" s="4">
        <v>1</v>
      </c>
      <c r="CB76" s="4">
        <v>4</v>
      </c>
      <c r="CC76" s="14">
        <f t="shared" si="37"/>
        <v>6</v>
      </c>
      <c r="CD76" s="4">
        <v>0</v>
      </c>
      <c r="CE76" s="4">
        <v>2</v>
      </c>
      <c r="CF76" s="14">
        <f t="shared" si="38"/>
        <v>2</v>
      </c>
      <c r="CG76" s="4">
        <v>5</v>
      </c>
      <c r="CH76" s="4">
        <v>9</v>
      </c>
      <c r="CI76" s="4">
        <v>1</v>
      </c>
      <c r="CJ76" s="14">
        <f t="shared" si="39"/>
        <v>15</v>
      </c>
      <c r="CK76" s="4">
        <v>40</v>
      </c>
      <c r="CL76" s="4">
        <v>45</v>
      </c>
      <c r="CM76" s="4">
        <v>15</v>
      </c>
      <c r="CN76" s="4">
        <v>0</v>
      </c>
      <c r="CO76" s="4">
        <v>2</v>
      </c>
      <c r="CP76" s="4">
        <v>2</v>
      </c>
      <c r="CQ76" s="4">
        <v>1</v>
      </c>
      <c r="CR76" s="4">
        <v>0</v>
      </c>
      <c r="CS76" s="4">
        <v>3</v>
      </c>
      <c r="CT76" s="4">
        <v>8</v>
      </c>
      <c r="CU76" s="4">
        <v>3</v>
      </c>
      <c r="CV76" s="4">
        <v>5</v>
      </c>
      <c r="CW76" s="4">
        <v>5</v>
      </c>
      <c r="CX76" s="4">
        <v>2</v>
      </c>
      <c r="CY76" s="4">
        <v>0</v>
      </c>
      <c r="CZ76" s="4">
        <v>3</v>
      </c>
      <c r="DA76" s="4">
        <v>1</v>
      </c>
      <c r="DB76" s="4">
        <v>2</v>
      </c>
      <c r="DC76" s="4">
        <v>0</v>
      </c>
      <c r="DD76" s="4">
        <f t="shared" si="50"/>
        <v>137</v>
      </c>
      <c r="DE76" s="4">
        <v>50</v>
      </c>
      <c r="DF76" s="4">
        <v>5</v>
      </c>
      <c r="DG76" s="4">
        <v>0</v>
      </c>
      <c r="DH76" s="4">
        <v>1</v>
      </c>
      <c r="DI76" s="4">
        <f t="shared" si="40"/>
        <v>56</v>
      </c>
      <c r="DJ76" s="4">
        <v>1</v>
      </c>
      <c r="DK76" s="4">
        <v>51</v>
      </c>
      <c r="DL76" s="4">
        <v>3</v>
      </c>
      <c r="DM76" s="4">
        <v>1</v>
      </c>
      <c r="DN76" s="4">
        <v>0</v>
      </c>
      <c r="DO76" s="4">
        <v>0</v>
      </c>
      <c r="DP76" s="4">
        <f t="shared" si="41"/>
        <v>56</v>
      </c>
      <c r="DQ76" s="4">
        <v>4</v>
      </c>
      <c r="DR76" s="4">
        <v>160</v>
      </c>
      <c r="DS76" s="4">
        <v>9</v>
      </c>
      <c r="DT76" s="4">
        <v>0</v>
      </c>
      <c r="DU76" s="4">
        <v>24</v>
      </c>
      <c r="DV76" s="4">
        <v>3</v>
      </c>
      <c r="DW76" s="4">
        <v>0</v>
      </c>
      <c r="DX76" s="4">
        <v>1</v>
      </c>
      <c r="DY76" s="4">
        <v>2</v>
      </c>
      <c r="DZ76" s="14">
        <f t="shared" si="42"/>
        <v>203</v>
      </c>
      <c r="EA76" s="4">
        <v>3</v>
      </c>
      <c r="EB76" s="4">
        <v>3</v>
      </c>
      <c r="EC76" s="4">
        <v>17</v>
      </c>
      <c r="ED76" s="4">
        <v>26</v>
      </c>
      <c r="EE76" s="4">
        <v>220</v>
      </c>
      <c r="EF76" s="14">
        <f t="shared" si="43"/>
        <v>269</v>
      </c>
      <c r="EG76" s="4">
        <v>5</v>
      </c>
      <c r="EH76" s="4">
        <v>1</v>
      </c>
      <c r="EI76" s="4">
        <v>0</v>
      </c>
      <c r="EJ76" s="4">
        <v>0</v>
      </c>
      <c r="EK76" s="4">
        <v>8</v>
      </c>
      <c r="EL76" s="4">
        <v>0</v>
      </c>
      <c r="EM76" s="4">
        <v>2</v>
      </c>
      <c r="EN76" s="4">
        <v>4</v>
      </c>
      <c r="EO76" s="4">
        <v>2</v>
      </c>
      <c r="EP76" s="4">
        <v>4</v>
      </c>
      <c r="EQ76" s="4">
        <v>2</v>
      </c>
      <c r="ER76" s="4">
        <v>2</v>
      </c>
      <c r="ES76" s="4">
        <v>1</v>
      </c>
      <c r="ET76" s="4">
        <v>1</v>
      </c>
      <c r="EU76" s="4">
        <v>2</v>
      </c>
      <c r="EV76" s="4">
        <v>0</v>
      </c>
      <c r="EW76" s="14">
        <f t="shared" si="44"/>
        <v>34</v>
      </c>
      <c r="EX76" s="4">
        <v>91</v>
      </c>
      <c r="EY76" s="4">
        <v>0</v>
      </c>
      <c r="EZ76" s="4">
        <v>2</v>
      </c>
      <c r="FA76" s="4">
        <v>9</v>
      </c>
      <c r="FB76" s="4">
        <v>33</v>
      </c>
      <c r="FC76" s="4">
        <v>2</v>
      </c>
      <c r="FD76" s="4">
        <v>1</v>
      </c>
      <c r="FE76" s="4">
        <v>3</v>
      </c>
      <c r="FF76" s="4">
        <v>3</v>
      </c>
      <c r="FG76" s="4">
        <v>3</v>
      </c>
      <c r="FH76" s="4">
        <v>7</v>
      </c>
      <c r="FI76" s="4">
        <v>0</v>
      </c>
      <c r="FJ76" s="4">
        <f t="shared" si="51"/>
        <v>154</v>
      </c>
      <c r="FK76" s="4">
        <v>1</v>
      </c>
      <c r="FL76" s="4">
        <v>12</v>
      </c>
      <c r="FM76" s="4">
        <v>1</v>
      </c>
      <c r="FN76" s="4">
        <v>5</v>
      </c>
      <c r="FO76" s="4">
        <f t="shared" si="52"/>
        <v>19</v>
      </c>
      <c r="FP76" s="4">
        <v>45</v>
      </c>
      <c r="FQ76" s="4">
        <v>3</v>
      </c>
      <c r="FR76" s="4">
        <v>0</v>
      </c>
      <c r="FS76" s="4">
        <v>1</v>
      </c>
      <c r="FT76" s="4">
        <v>1</v>
      </c>
      <c r="FU76" s="4">
        <v>0</v>
      </c>
      <c r="FV76" s="4">
        <v>0</v>
      </c>
      <c r="FW76" s="4">
        <v>3</v>
      </c>
      <c r="FX76" s="4">
        <v>17</v>
      </c>
      <c r="FY76" s="14">
        <f t="shared" si="53"/>
        <v>70</v>
      </c>
      <c r="FZ76" s="4">
        <v>18</v>
      </c>
      <c r="GA76" s="4">
        <v>1</v>
      </c>
      <c r="GB76" s="4">
        <v>0</v>
      </c>
      <c r="GC76" s="4">
        <v>1</v>
      </c>
      <c r="GD76" s="4">
        <v>0</v>
      </c>
      <c r="GE76" s="4">
        <v>3</v>
      </c>
      <c r="GF76" s="4">
        <v>1</v>
      </c>
      <c r="GG76" s="4">
        <v>3</v>
      </c>
      <c r="GH76" s="4">
        <v>177</v>
      </c>
      <c r="GI76" s="4">
        <v>2</v>
      </c>
      <c r="GJ76" s="14">
        <f t="shared" si="45"/>
        <v>206</v>
      </c>
      <c r="GK76" s="14">
        <f t="shared" si="46"/>
        <v>6421</v>
      </c>
    </row>
    <row r="77" spans="1:193" ht="15">
      <c r="A77" s="13" t="s">
        <v>64</v>
      </c>
      <c r="B77" s="3" t="s">
        <v>65</v>
      </c>
      <c r="C77" s="4">
        <v>614</v>
      </c>
      <c r="D77" s="4">
        <v>630</v>
      </c>
      <c r="E77" s="4">
        <v>672</v>
      </c>
      <c r="F77" s="4">
        <v>580</v>
      </c>
      <c r="G77" s="4">
        <f t="shared" si="47"/>
        <v>2496</v>
      </c>
      <c r="H77" s="4">
        <v>959</v>
      </c>
      <c r="I77" s="4">
        <v>50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2</v>
      </c>
      <c r="U77" s="4">
        <v>0</v>
      </c>
      <c r="V77" s="14">
        <f t="shared" si="48"/>
        <v>53</v>
      </c>
      <c r="W77" s="4">
        <v>0</v>
      </c>
      <c r="X77" s="4">
        <v>0</v>
      </c>
      <c r="Y77" s="4">
        <v>0</v>
      </c>
      <c r="Z77" s="4">
        <v>2</v>
      </c>
      <c r="AA77" s="4">
        <v>0</v>
      </c>
      <c r="AB77" s="4">
        <v>2</v>
      </c>
      <c r="AC77" s="4">
        <v>0</v>
      </c>
      <c r="AD77" s="4">
        <v>0</v>
      </c>
      <c r="AE77" s="4">
        <v>0</v>
      </c>
      <c r="AF77" s="4">
        <v>0</v>
      </c>
      <c r="AG77" s="4">
        <v>2</v>
      </c>
      <c r="AH77" s="4">
        <v>2</v>
      </c>
      <c r="AI77" s="4">
        <v>1</v>
      </c>
      <c r="AJ77" s="4">
        <v>9</v>
      </c>
      <c r="AK77" s="4">
        <v>4</v>
      </c>
      <c r="AL77" s="4">
        <v>0</v>
      </c>
      <c r="AM77" s="4">
        <v>35</v>
      </c>
      <c r="AN77" s="4">
        <v>9</v>
      </c>
      <c r="AO77" s="4">
        <v>3</v>
      </c>
      <c r="AP77" s="4">
        <v>11</v>
      </c>
      <c r="AQ77" s="4">
        <v>8</v>
      </c>
      <c r="AR77" s="4">
        <v>22</v>
      </c>
      <c r="AS77" s="4">
        <v>0</v>
      </c>
      <c r="AT77" s="4">
        <v>12</v>
      </c>
      <c r="AU77" s="4">
        <v>9</v>
      </c>
      <c r="AV77" s="4">
        <v>0</v>
      </c>
      <c r="AW77" s="4">
        <v>3</v>
      </c>
      <c r="AX77" s="4">
        <v>10</v>
      </c>
      <c r="AY77" s="4">
        <v>0</v>
      </c>
      <c r="AZ77" s="4">
        <v>8</v>
      </c>
      <c r="BA77" s="4">
        <v>4</v>
      </c>
      <c r="BB77" s="4">
        <v>1</v>
      </c>
      <c r="BC77" s="4">
        <v>6</v>
      </c>
      <c r="BD77" s="4">
        <v>5</v>
      </c>
      <c r="BE77" s="4">
        <v>15</v>
      </c>
      <c r="BF77" s="4">
        <v>25</v>
      </c>
      <c r="BG77" s="4">
        <v>13</v>
      </c>
      <c r="BH77" s="4">
        <v>11</v>
      </c>
      <c r="BI77" s="14">
        <f t="shared" si="49"/>
        <v>214</v>
      </c>
      <c r="BJ77" s="4">
        <v>2</v>
      </c>
      <c r="BK77" s="4">
        <v>1</v>
      </c>
      <c r="BL77" s="4">
        <v>4</v>
      </c>
      <c r="BM77" s="4">
        <v>1</v>
      </c>
      <c r="BN77" s="4">
        <v>3</v>
      </c>
      <c r="BO77" s="4">
        <v>2</v>
      </c>
      <c r="BP77" s="4">
        <v>1</v>
      </c>
      <c r="BQ77" s="4">
        <v>2</v>
      </c>
      <c r="BR77" s="4">
        <v>0</v>
      </c>
      <c r="BS77" s="4">
        <v>2</v>
      </c>
      <c r="BT77" s="4">
        <v>0</v>
      </c>
      <c r="BU77" s="4">
        <v>20</v>
      </c>
      <c r="BV77" s="4">
        <v>0</v>
      </c>
      <c r="BW77" s="14">
        <f t="shared" si="36"/>
        <v>38</v>
      </c>
      <c r="BX77" s="4">
        <v>1</v>
      </c>
      <c r="BY77" s="4">
        <v>0</v>
      </c>
      <c r="BZ77" s="4">
        <v>0</v>
      </c>
      <c r="CA77" s="4">
        <v>1</v>
      </c>
      <c r="CB77" s="4">
        <v>3</v>
      </c>
      <c r="CC77" s="14">
        <f t="shared" si="37"/>
        <v>5</v>
      </c>
      <c r="CD77" s="4">
        <v>0</v>
      </c>
      <c r="CE77" s="4">
        <v>2</v>
      </c>
      <c r="CF77" s="14">
        <f t="shared" si="38"/>
        <v>2</v>
      </c>
      <c r="CG77" s="4">
        <v>5</v>
      </c>
      <c r="CH77" s="4">
        <v>9</v>
      </c>
      <c r="CI77" s="4">
        <v>1</v>
      </c>
      <c r="CJ77" s="14">
        <f t="shared" si="39"/>
        <v>15</v>
      </c>
      <c r="CK77" s="4">
        <v>29</v>
      </c>
      <c r="CL77" s="4">
        <v>39</v>
      </c>
      <c r="CM77" s="4">
        <v>12</v>
      </c>
      <c r="CN77" s="4">
        <v>0</v>
      </c>
      <c r="CO77" s="4">
        <v>1</v>
      </c>
      <c r="CP77" s="4">
        <v>0</v>
      </c>
      <c r="CQ77" s="4">
        <v>0</v>
      </c>
      <c r="CR77" s="4">
        <v>0</v>
      </c>
      <c r="CS77" s="4">
        <v>3</v>
      </c>
      <c r="CT77" s="4">
        <v>5</v>
      </c>
      <c r="CU77" s="4">
        <v>1</v>
      </c>
      <c r="CV77" s="4">
        <v>2</v>
      </c>
      <c r="CW77" s="4">
        <v>5</v>
      </c>
      <c r="CX77" s="4">
        <v>1</v>
      </c>
      <c r="CY77" s="4">
        <v>0</v>
      </c>
      <c r="CZ77" s="4">
        <v>2</v>
      </c>
      <c r="DA77" s="4">
        <v>1</v>
      </c>
      <c r="DB77" s="4">
        <v>1</v>
      </c>
      <c r="DC77" s="4">
        <v>0</v>
      </c>
      <c r="DD77" s="4">
        <f t="shared" si="50"/>
        <v>102</v>
      </c>
      <c r="DE77" s="4">
        <v>36</v>
      </c>
      <c r="DF77" s="4">
        <v>4</v>
      </c>
      <c r="DG77" s="4">
        <v>0</v>
      </c>
      <c r="DH77" s="4">
        <v>1</v>
      </c>
      <c r="DI77" s="4">
        <f t="shared" si="40"/>
        <v>41</v>
      </c>
      <c r="DJ77" s="4">
        <v>1</v>
      </c>
      <c r="DK77" s="4">
        <v>34</v>
      </c>
      <c r="DL77" s="4">
        <v>3</v>
      </c>
      <c r="DM77" s="4">
        <v>1</v>
      </c>
      <c r="DN77" s="4">
        <v>0</v>
      </c>
      <c r="DO77" s="4">
        <v>0</v>
      </c>
      <c r="DP77" s="4">
        <f t="shared" si="41"/>
        <v>39</v>
      </c>
      <c r="DQ77" s="4">
        <v>3</v>
      </c>
      <c r="DR77" s="4">
        <v>98</v>
      </c>
      <c r="DS77" s="4">
        <v>7</v>
      </c>
      <c r="DT77" s="4">
        <v>0</v>
      </c>
      <c r="DU77" s="4">
        <v>14</v>
      </c>
      <c r="DV77" s="4">
        <v>3</v>
      </c>
      <c r="DW77" s="4">
        <v>0</v>
      </c>
      <c r="DX77" s="4">
        <v>1</v>
      </c>
      <c r="DY77" s="4">
        <v>1</v>
      </c>
      <c r="DZ77" s="14">
        <f t="shared" si="42"/>
        <v>127</v>
      </c>
      <c r="EA77" s="4">
        <v>2</v>
      </c>
      <c r="EB77" s="4">
        <v>3</v>
      </c>
      <c r="EC77" s="4">
        <v>9</v>
      </c>
      <c r="ED77" s="4">
        <v>17</v>
      </c>
      <c r="EE77" s="4">
        <v>151</v>
      </c>
      <c r="EF77" s="14">
        <f t="shared" si="43"/>
        <v>182</v>
      </c>
      <c r="EG77" s="4">
        <v>3</v>
      </c>
      <c r="EH77" s="4">
        <v>1</v>
      </c>
      <c r="EI77" s="4">
        <v>0</v>
      </c>
      <c r="EJ77" s="4">
        <v>0</v>
      </c>
      <c r="EK77" s="4">
        <v>7</v>
      </c>
      <c r="EL77" s="4">
        <v>0</v>
      </c>
      <c r="EM77" s="4">
        <v>2</v>
      </c>
      <c r="EN77" s="4">
        <v>1</v>
      </c>
      <c r="EO77" s="4">
        <v>1</v>
      </c>
      <c r="EP77" s="4">
        <v>3</v>
      </c>
      <c r="EQ77" s="4">
        <v>2</v>
      </c>
      <c r="ER77" s="4">
        <v>2</v>
      </c>
      <c r="ES77" s="4">
        <v>1</v>
      </c>
      <c r="ET77" s="4">
        <v>1</v>
      </c>
      <c r="EU77" s="4">
        <v>2</v>
      </c>
      <c r="EV77" s="4">
        <v>0</v>
      </c>
      <c r="EW77" s="14">
        <f t="shared" si="44"/>
        <v>26</v>
      </c>
      <c r="EX77" s="4">
        <v>66</v>
      </c>
      <c r="EY77" s="4">
        <v>0</v>
      </c>
      <c r="EZ77" s="4">
        <v>2</v>
      </c>
      <c r="FA77" s="4">
        <v>7</v>
      </c>
      <c r="FB77" s="4">
        <v>22</v>
      </c>
      <c r="FC77" s="4">
        <v>0</v>
      </c>
      <c r="FD77" s="4">
        <v>1</v>
      </c>
      <c r="FE77" s="4">
        <v>3</v>
      </c>
      <c r="FF77" s="4">
        <v>3</v>
      </c>
      <c r="FG77" s="4">
        <v>2</v>
      </c>
      <c r="FH77" s="4">
        <v>6</v>
      </c>
      <c r="FI77" s="4">
        <v>0</v>
      </c>
      <c r="FJ77" s="4">
        <f t="shared" si="51"/>
        <v>112</v>
      </c>
      <c r="FK77" s="4">
        <v>1</v>
      </c>
      <c r="FL77" s="4">
        <v>11</v>
      </c>
      <c r="FM77" s="4">
        <v>1</v>
      </c>
      <c r="FN77" s="4">
        <v>5</v>
      </c>
      <c r="FO77" s="4">
        <f t="shared" si="52"/>
        <v>18</v>
      </c>
      <c r="FP77" s="4">
        <v>27</v>
      </c>
      <c r="FQ77" s="4">
        <v>2</v>
      </c>
      <c r="FR77" s="4">
        <v>0</v>
      </c>
      <c r="FS77" s="4">
        <v>1</v>
      </c>
      <c r="FT77" s="4">
        <v>1</v>
      </c>
      <c r="FU77" s="4">
        <v>0</v>
      </c>
      <c r="FV77" s="4">
        <v>0</v>
      </c>
      <c r="FW77" s="4">
        <v>3</v>
      </c>
      <c r="FX77" s="4">
        <v>10</v>
      </c>
      <c r="FY77" s="14">
        <f t="shared" si="53"/>
        <v>44</v>
      </c>
      <c r="FZ77" s="4">
        <v>13</v>
      </c>
      <c r="GA77" s="4">
        <v>0</v>
      </c>
      <c r="GB77" s="4">
        <v>0</v>
      </c>
      <c r="GC77" s="4">
        <v>1</v>
      </c>
      <c r="GD77" s="4">
        <v>0</v>
      </c>
      <c r="GE77" s="4">
        <v>3</v>
      </c>
      <c r="GF77" s="4">
        <v>1</v>
      </c>
      <c r="GG77" s="4">
        <v>2</v>
      </c>
      <c r="GH77" s="4">
        <v>98</v>
      </c>
      <c r="GI77" s="4">
        <v>2</v>
      </c>
      <c r="GJ77" s="14">
        <f t="shared" si="45"/>
        <v>120</v>
      </c>
      <c r="GK77" s="14">
        <f t="shared" si="46"/>
        <v>4602</v>
      </c>
    </row>
    <row r="78" spans="1:193" ht="26.25">
      <c r="A78" s="13" t="s">
        <v>66</v>
      </c>
      <c r="B78" s="3" t="s">
        <v>67</v>
      </c>
      <c r="C78" s="4">
        <v>223</v>
      </c>
      <c r="D78" s="4">
        <v>218</v>
      </c>
      <c r="E78" s="4">
        <v>224</v>
      </c>
      <c r="F78" s="4">
        <v>192</v>
      </c>
      <c r="G78" s="4">
        <f t="shared" si="47"/>
        <v>857</v>
      </c>
      <c r="H78" s="4">
        <v>450</v>
      </c>
      <c r="I78" s="4">
        <v>16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14">
        <f t="shared" si="48"/>
        <v>16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1</v>
      </c>
      <c r="AI78" s="4">
        <v>0</v>
      </c>
      <c r="AJ78" s="4">
        <v>2</v>
      </c>
      <c r="AK78" s="4">
        <v>3</v>
      </c>
      <c r="AL78" s="4">
        <v>0</v>
      </c>
      <c r="AM78" s="4">
        <v>10</v>
      </c>
      <c r="AN78" s="4">
        <v>3</v>
      </c>
      <c r="AO78" s="4">
        <v>1</v>
      </c>
      <c r="AP78" s="4">
        <v>2</v>
      </c>
      <c r="AQ78" s="4">
        <v>2</v>
      </c>
      <c r="AR78" s="4">
        <v>10</v>
      </c>
      <c r="AS78" s="4">
        <v>0</v>
      </c>
      <c r="AT78" s="4">
        <v>1</v>
      </c>
      <c r="AU78" s="4">
        <v>7</v>
      </c>
      <c r="AV78" s="4">
        <v>0</v>
      </c>
      <c r="AW78" s="4">
        <v>0</v>
      </c>
      <c r="AX78" s="4">
        <v>6</v>
      </c>
      <c r="AY78" s="4">
        <v>0</v>
      </c>
      <c r="AZ78" s="4">
        <v>5</v>
      </c>
      <c r="BA78" s="4">
        <v>4</v>
      </c>
      <c r="BB78" s="4">
        <v>0</v>
      </c>
      <c r="BC78" s="4">
        <v>2</v>
      </c>
      <c r="BD78" s="4">
        <v>7</v>
      </c>
      <c r="BE78" s="4">
        <v>4</v>
      </c>
      <c r="BF78" s="4">
        <v>6</v>
      </c>
      <c r="BG78" s="4">
        <v>5</v>
      </c>
      <c r="BH78" s="4">
        <v>5</v>
      </c>
      <c r="BI78" s="14">
        <f t="shared" si="49"/>
        <v>83</v>
      </c>
      <c r="BJ78" s="4">
        <v>1</v>
      </c>
      <c r="BK78" s="4">
        <v>1</v>
      </c>
      <c r="BL78" s="4">
        <v>1</v>
      </c>
      <c r="BM78" s="4">
        <v>1</v>
      </c>
      <c r="BN78" s="4">
        <v>1</v>
      </c>
      <c r="BO78" s="4">
        <v>7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5</v>
      </c>
      <c r="BV78" s="4">
        <v>0</v>
      </c>
      <c r="BW78" s="14">
        <f t="shared" si="36"/>
        <v>17</v>
      </c>
      <c r="BX78" s="4">
        <v>0</v>
      </c>
      <c r="BY78" s="4">
        <v>0</v>
      </c>
      <c r="BZ78" s="4">
        <v>0</v>
      </c>
      <c r="CA78" s="4">
        <v>0</v>
      </c>
      <c r="CB78" s="4">
        <v>1</v>
      </c>
      <c r="CC78" s="14">
        <f t="shared" si="37"/>
        <v>1</v>
      </c>
      <c r="CD78" s="4">
        <v>0</v>
      </c>
      <c r="CE78" s="4">
        <v>0</v>
      </c>
      <c r="CF78" s="14">
        <f t="shared" si="38"/>
        <v>0</v>
      </c>
      <c r="CG78" s="4">
        <v>0</v>
      </c>
      <c r="CH78" s="4">
        <v>0</v>
      </c>
      <c r="CI78" s="4">
        <v>0</v>
      </c>
      <c r="CJ78" s="14">
        <f t="shared" si="39"/>
        <v>0</v>
      </c>
      <c r="CK78" s="4">
        <v>11</v>
      </c>
      <c r="CL78" s="4">
        <v>6</v>
      </c>
      <c r="CM78" s="4">
        <v>3</v>
      </c>
      <c r="CN78" s="4">
        <v>0</v>
      </c>
      <c r="CO78" s="4">
        <v>1</v>
      </c>
      <c r="CP78" s="4">
        <v>2</v>
      </c>
      <c r="CQ78" s="4">
        <v>1</v>
      </c>
      <c r="CR78" s="4">
        <v>0</v>
      </c>
      <c r="CS78" s="4">
        <v>0</v>
      </c>
      <c r="CT78" s="4">
        <v>3</v>
      </c>
      <c r="CU78" s="4">
        <v>2</v>
      </c>
      <c r="CV78" s="4">
        <v>3</v>
      </c>
      <c r="CW78" s="4">
        <v>0</v>
      </c>
      <c r="CX78" s="4">
        <v>1</v>
      </c>
      <c r="CY78" s="4">
        <v>0</v>
      </c>
      <c r="CZ78" s="4">
        <v>1</v>
      </c>
      <c r="DA78" s="4">
        <v>0</v>
      </c>
      <c r="DB78" s="4">
        <v>1</v>
      </c>
      <c r="DC78" s="4">
        <v>0</v>
      </c>
      <c r="DD78" s="4">
        <f t="shared" si="50"/>
        <v>35</v>
      </c>
      <c r="DE78" s="4">
        <v>14</v>
      </c>
      <c r="DF78" s="4">
        <v>1</v>
      </c>
      <c r="DG78" s="4">
        <v>0</v>
      </c>
      <c r="DH78" s="4">
        <v>0</v>
      </c>
      <c r="DI78" s="4">
        <f t="shared" si="40"/>
        <v>15</v>
      </c>
      <c r="DJ78" s="4">
        <v>0</v>
      </c>
      <c r="DK78" s="4">
        <v>17</v>
      </c>
      <c r="DL78" s="4">
        <v>0</v>
      </c>
      <c r="DM78" s="4">
        <v>0</v>
      </c>
      <c r="DN78" s="4">
        <v>0</v>
      </c>
      <c r="DO78" s="4">
        <v>0</v>
      </c>
      <c r="DP78" s="4">
        <f t="shared" si="41"/>
        <v>17</v>
      </c>
      <c r="DQ78" s="4">
        <v>1</v>
      </c>
      <c r="DR78" s="4">
        <v>62</v>
      </c>
      <c r="DS78" s="4">
        <v>2</v>
      </c>
      <c r="DT78" s="4">
        <v>0</v>
      </c>
      <c r="DU78" s="4">
        <v>10</v>
      </c>
      <c r="DV78" s="4">
        <v>0</v>
      </c>
      <c r="DW78" s="4">
        <v>0</v>
      </c>
      <c r="DX78" s="4">
        <v>0</v>
      </c>
      <c r="DY78" s="4">
        <v>1</v>
      </c>
      <c r="DZ78" s="14">
        <f t="shared" si="42"/>
        <v>76</v>
      </c>
      <c r="EA78" s="4">
        <v>1</v>
      </c>
      <c r="EB78" s="4">
        <v>0</v>
      </c>
      <c r="EC78" s="4">
        <v>8</v>
      </c>
      <c r="ED78" s="4">
        <v>9</v>
      </c>
      <c r="EE78" s="4">
        <v>69</v>
      </c>
      <c r="EF78" s="14">
        <f t="shared" si="43"/>
        <v>87</v>
      </c>
      <c r="EG78" s="4">
        <v>2</v>
      </c>
      <c r="EH78" s="4">
        <v>0</v>
      </c>
      <c r="EI78" s="4">
        <v>0</v>
      </c>
      <c r="EJ78" s="4">
        <v>0</v>
      </c>
      <c r="EK78" s="4">
        <v>1</v>
      </c>
      <c r="EL78" s="4">
        <v>0</v>
      </c>
      <c r="EM78" s="4">
        <v>0</v>
      </c>
      <c r="EN78" s="4">
        <v>3</v>
      </c>
      <c r="EO78" s="4">
        <v>1</v>
      </c>
      <c r="EP78" s="4">
        <v>1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14">
        <f t="shared" si="44"/>
        <v>8</v>
      </c>
      <c r="EX78" s="4">
        <v>25</v>
      </c>
      <c r="EY78" s="4">
        <v>0</v>
      </c>
      <c r="EZ78" s="4">
        <v>0</v>
      </c>
      <c r="FA78" s="4">
        <v>2</v>
      </c>
      <c r="FB78" s="4">
        <v>11</v>
      </c>
      <c r="FC78" s="4">
        <v>2</v>
      </c>
      <c r="FD78" s="4">
        <v>0</v>
      </c>
      <c r="FE78" s="4">
        <v>0</v>
      </c>
      <c r="FF78" s="4">
        <v>0</v>
      </c>
      <c r="FG78" s="4">
        <v>1</v>
      </c>
      <c r="FH78" s="4">
        <v>1</v>
      </c>
      <c r="FI78" s="4">
        <v>0</v>
      </c>
      <c r="FJ78" s="4">
        <f t="shared" si="51"/>
        <v>42</v>
      </c>
      <c r="FK78" s="4">
        <v>0</v>
      </c>
      <c r="FL78" s="4">
        <v>1</v>
      </c>
      <c r="FM78" s="4">
        <v>0</v>
      </c>
      <c r="FN78" s="4">
        <v>0</v>
      </c>
      <c r="FO78" s="4">
        <f t="shared" si="52"/>
        <v>1</v>
      </c>
      <c r="FP78" s="4">
        <v>18</v>
      </c>
      <c r="FQ78" s="4">
        <v>1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7</v>
      </c>
      <c r="FY78" s="14">
        <f t="shared" si="53"/>
        <v>26</v>
      </c>
      <c r="FZ78" s="4">
        <v>5</v>
      </c>
      <c r="GA78" s="4">
        <v>1</v>
      </c>
      <c r="GB78" s="4">
        <v>0</v>
      </c>
      <c r="GC78" s="4">
        <v>0</v>
      </c>
      <c r="GD78" s="4">
        <v>0</v>
      </c>
      <c r="GE78" s="4">
        <v>0</v>
      </c>
      <c r="GF78" s="4">
        <v>0</v>
      </c>
      <c r="GG78" s="4">
        <v>1</v>
      </c>
      <c r="GH78" s="4">
        <v>79</v>
      </c>
      <c r="GI78" s="4">
        <v>0</v>
      </c>
      <c r="GJ78" s="14">
        <f t="shared" si="45"/>
        <v>86</v>
      </c>
      <c r="GK78" s="14">
        <f t="shared" si="46"/>
        <v>1819</v>
      </c>
    </row>
    <row r="79" spans="1:193" ht="39">
      <c r="A79" s="13" t="s">
        <v>68</v>
      </c>
      <c r="B79" s="3" t="s">
        <v>69</v>
      </c>
      <c r="C79" s="4">
        <v>0</v>
      </c>
      <c r="D79" s="4">
        <v>0</v>
      </c>
      <c r="E79" s="4">
        <v>0</v>
      </c>
      <c r="F79" s="4">
        <v>0</v>
      </c>
      <c r="G79" s="4">
        <f t="shared" si="47"/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14">
        <f t="shared" si="48"/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14">
        <f t="shared" si="49"/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14">
        <f t="shared" si="36"/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14">
        <f t="shared" si="37"/>
        <v>0</v>
      </c>
      <c r="CD79" s="4">
        <v>0</v>
      </c>
      <c r="CE79" s="4">
        <v>0</v>
      </c>
      <c r="CF79" s="14">
        <f t="shared" si="38"/>
        <v>0</v>
      </c>
      <c r="CG79" s="4">
        <v>0</v>
      </c>
      <c r="CH79" s="4">
        <v>0</v>
      </c>
      <c r="CI79" s="4">
        <v>0</v>
      </c>
      <c r="CJ79" s="14">
        <f t="shared" si="39"/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f t="shared" si="50"/>
        <v>0</v>
      </c>
      <c r="DE79" s="4">
        <v>0</v>
      </c>
      <c r="DF79" s="4">
        <v>0</v>
      </c>
      <c r="DG79" s="4">
        <v>0</v>
      </c>
      <c r="DH79" s="4">
        <v>0</v>
      </c>
      <c r="DI79" s="4">
        <f t="shared" si="40"/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  <c r="DO79" s="4">
        <v>0</v>
      </c>
      <c r="DP79" s="4">
        <f t="shared" si="41"/>
        <v>0</v>
      </c>
      <c r="DQ79" s="4">
        <v>0</v>
      </c>
      <c r="DR79" s="4">
        <v>0</v>
      </c>
      <c r="DS79" s="4">
        <v>0</v>
      </c>
      <c r="DT79" s="4">
        <v>0</v>
      </c>
      <c r="DU79" s="4">
        <v>0</v>
      </c>
      <c r="DV79" s="4">
        <v>0</v>
      </c>
      <c r="DW79" s="4">
        <v>0</v>
      </c>
      <c r="DX79" s="4">
        <v>0</v>
      </c>
      <c r="DY79" s="4">
        <v>0</v>
      </c>
      <c r="DZ79" s="14">
        <f t="shared" si="42"/>
        <v>0</v>
      </c>
      <c r="EA79" s="4">
        <v>0</v>
      </c>
      <c r="EB79" s="4">
        <v>0</v>
      </c>
      <c r="EC79" s="4">
        <v>0</v>
      </c>
      <c r="ED79" s="4">
        <v>0</v>
      </c>
      <c r="EE79" s="4">
        <v>0</v>
      </c>
      <c r="EF79" s="14">
        <f t="shared" si="43"/>
        <v>0</v>
      </c>
      <c r="EG79" s="4">
        <v>0</v>
      </c>
      <c r="EH79" s="4">
        <v>0</v>
      </c>
      <c r="EI79" s="4">
        <v>0</v>
      </c>
      <c r="EJ79" s="4">
        <v>0</v>
      </c>
      <c r="EK79" s="4">
        <v>0</v>
      </c>
      <c r="EL79" s="4">
        <v>0</v>
      </c>
      <c r="EM79" s="4">
        <v>0</v>
      </c>
      <c r="EN79" s="4">
        <v>0</v>
      </c>
      <c r="EO79" s="4">
        <v>0</v>
      </c>
      <c r="EP79" s="4">
        <v>0</v>
      </c>
      <c r="EQ79" s="4">
        <v>0</v>
      </c>
      <c r="ER79" s="4">
        <v>0</v>
      </c>
      <c r="ES79" s="4">
        <v>0</v>
      </c>
      <c r="ET79" s="4">
        <v>0</v>
      </c>
      <c r="EU79" s="4">
        <v>0</v>
      </c>
      <c r="EV79" s="4">
        <v>0</v>
      </c>
      <c r="EW79" s="14">
        <f t="shared" si="44"/>
        <v>0</v>
      </c>
      <c r="EX79" s="4">
        <v>0</v>
      </c>
      <c r="EY79" s="4">
        <v>0</v>
      </c>
      <c r="EZ79" s="4">
        <v>0</v>
      </c>
      <c r="FA79" s="4">
        <v>0</v>
      </c>
      <c r="FB79" s="4">
        <v>0</v>
      </c>
      <c r="FC79" s="4">
        <v>0</v>
      </c>
      <c r="FD79" s="4">
        <v>0</v>
      </c>
      <c r="FE79" s="4">
        <v>0</v>
      </c>
      <c r="FF79" s="4">
        <v>0</v>
      </c>
      <c r="FG79" s="4">
        <v>0</v>
      </c>
      <c r="FH79" s="4">
        <v>0</v>
      </c>
      <c r="FI79" s="4">
        <v>0</v>
      </c>
      <c r="FJ79" s="4">
        <f t="shared" si="51"/>
        <v>0</v>
      </c>
      <c r="FK79" s="4">
        <v>0</v>
      </c>
      <c r="FL79" s="4">
        <v>0</v>
      </c>
      <c r="FM79" s="4">
        <v>0</v>
      </c>
      <c r="FN79" s="4">
        <v>0</v>
      </c>
      <c r="FO79" s="4">
        <f t="shared" si="52"/>
        <v>0</v>
      </c>
      <c r="FP79" s="4">
        <v>0</v>
      </c>
      <c r="FQ79" s="4">
        <v>0</v>
      </c>
      <c r="FR79" s="4">
        <v>0</v>
      </c>
      <c r="FS79" s="4">
        <v>0</v>
      </c>
      <c r="FT79" s="4">
        <v>0</v>
      </c>
      <c r="FU79" s="4">
        <v>0</v>
      </c>
      <c r="FV79" s="4">
        <v>0</v>
      </c>
      <c r="FW79" s="4">
        <v>0</v>
      </c>
      <c r="FX79" s="4">
        <v>0</v>
      </c>
      <c r="FY79" s="14">
        <f t="shared" si="53"/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0</v>
      </c>
      <c r="GI79" s="4">
        <v>0</v>
      </c>
      <c r="GJ79" s="14">
        <f t="shared" si="45"/>
        <v>0</v>
      </c>
      <c r="GK79" s="14">
        <f t="shared" si="46"/>
        <v>0</v>
      </c>
    </row>
    <row r="80" spans="1:193" ht="15">
      <c r="A80" s="13" t="s">
        <v>71</v>
      </c>
      <c r="B80" s="3" t="s">
        <v>72</v>
      </c>
      <c r="C80" s="4">
        <v>1281823</v>
      </c>
      <c r="D80" s="4">
        <v>1046149</v>
      </c>
      <c r="E80" s="4">
        <v>740336</v>
      </c>
      <c r="F80" s="4">
        <v>869973</v>
      </c>
      <c r="G80" s="4">
        <f t="shared" si="47"/>
        <v>3938281</v>
      </c>
      <c r="H80" s="4">
        <v>1055348</v>
      </c>
      <c r="I80" s="4">
        <v>69493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522</v>
      </c>
      <c r="T80" s="4">
        <v>4603</v>
      </c>
      <c r="U80" s="4">
        <v>0</v>
      </c>
      <c r="V80" s="14">
        <f t="shared" si="48"/>
        <v>74618</v>
      </c>
      <c r="W80" s="4">
        <v>43</v>
      </c>
      <c r="X80" s="4">
        <v>0</v>
      </c>
      <c r="Y80" s="4">
        <v>0</v>
      </c>
      <c r="Z80" s="4">
        <v>1851</v>
      </c>
      <c r="AA80" s="4">
        <v>0</v>
      </c>
      <c r="AB80" s="4">
        <v>887</v>
      </c>
      <c r="AC80" s="4">
        <v>0</v>
      </c>
      <c r="AD80" s="4">
        <v>0</v>
      </c>
      <c r="AE80" s="4">
        <v>0</v>
      </c>
      <c r="AF80" s="4">
        <v>0</v>
      </c>
      <c r="AG80" s="4">
        <v>557</v>
      </c>
      <c r="AH80" s="4">
        <v>3193</v>
      </c>
      <c r="AI80" s="4">
        <v>2</v>
      </c>
      <c r="AJ80" s="4">
        <v>6533</v>
      </c>
      <c r="AK80" s="4">
        <v>4856</v>
      </c>
      <c r="AL80" s="4">
        <v>0</v>
      </c>
      <c r="AM80" s="4">
        <v>42934</v>
      </c>
      <c r="AN80" s="4">
        <v>3437</v>
      </c>
      <c r="AO80" s="4">
        <v>743</v>
      </c>
      <c r="AP80" s="4">
        <v>6839</v>
      </c>
      <c r="AQ80" s="4">
        <v>77114</v>
      </c>
      <c r="AR80" s="4">
        <v>16834</v>
      </c>
      <c r="AS80" s="4">
        <v>0</v>
      </c>
      <c r="AT80" s="4">
        <v>2515</v>
      </c>
      <c r="AU80" s="4">
        <v>6274</v>
      </c>
      <c r="AV80" s="4">
        <v>0</v>
      </c>
      <c r="AW80" s="4">
        <v>95</v>
      </c>
      <c r="AX80" s="4">
        <v>4510</v>
      </c>
      <c r="AY80" s="4">
        <v>0</v>
      </c>
      <c r="AZ80" s="4">
        <v>6741</v>
      </c>
      <c r="BA80" s="4">
        <v>570</v>
      </c>
      <c r="BB80" s="4">
        <v>2</v>
      </c>
      <c r="BC80" s="4">
        <v>3856</v>
      </c>
      <c r="BD80" s="4">
        <v>1874</v>
      </c>
      <c r="BE80" s="4">
        <v>8734</v>
      </c>
      <c r="BF80" s="4">
        <v>18548</v>
      </c>
      <c r="BG80" s="4">
        <v>1877</v>
      </c>
      <c r="BH80" s="4">
        <v>5307</v>
      </c>
      <c r="BI80" s="14">
        <f t="shared" si="49"/>
        <v>213660</v>
      </c>
      <c r="BJ80" s="4">
        <v>344</v>
      </c>
      <c r="BK80" s="4">
        <v>326</v>
      </c>
      <c r="BL80" s="4">
        <v>7007</v>
      </c>
      <c r="BM80" s="4">
        <v>4</v>
      </c>
      <c r="BN80" s="4">
        <v>23525</v>
      </c>
      <c r="BO80" s="4">
        <v>1010</v>
      </c>
      <c r="BP80" s="4">
        <v>336</v>
      </c>
      <c r="BQ80" s="4">
        <v>251</v>
      </c>
      <c r="BR80" s="4">
        <v>0</v>
      </c>
      <c r="BS80" s="4">
        <v>364</v>
      </c>
      <c r="BT80" s="4">
        <v>0</v>
      </c>
      <c r="BU80" s="4">
        <v>13667</v>
      </c>
      <c r="BV80" s="4">
        <v>0</v>
      </c>
      <c r="BW80" s="14">
        <f t="shared" si="36"/>
        <v>46834</v>
      </c>
      <c r="BX80" s="4">
        <v>3374</v>
      </c>
      <c r="BY80" s="4">
        <v>0</v>
      </c>
      <c r="BZ80" s="4">
        <v>0</v>
      </c>
      <c r="CA80" s="4">
        <v>6628</v>
      </c>
      <c r="CB80" s="4">
        <v>14223</v>
      </c>
      <c r="CC80" s="14">
        <f t="shared" si="37"/>
        <v>24225</v>
      </c>
      <c r="CD80" s="4">
        <v>0</v>
      </c>
      <c r="CE80" s="4">
        <v>4</v>
      </c>
      <c r="CF80" s="14">
        <f t="shared" si="38"/>
        <v>4</v>
      </c>
      <c r="CG80" s="4">
        <v>2564</v>
      </c>
      <c r="CH80" s="4">
        <v>8840</v>
      </c>
      <c r="CI80" s="4">
        <v>10</v>
      </c>
      <c r="CJ80" s="14">
        <f t="shared" si="39"/>
        <v>11414</v>
      </c>
      <c r="CK80" s="4">
        <v>22146</v>
      </c>
      <c r="CL80" s="4">
        <v>8609</v>
      </c>
      <c r="CM80" s="4">
        <v>3769</v>
      </c>
      <c r="CN80" s="4">
        <v>0</v>
      </c>
      <c r="CO80" s="4">
        <v>38</v>
      </c>
      <c r="CP80" s="4">
        <v>453</v>
      </c>
      <c r="CQ80" s="4">
        <v>3</v>
      </c>
      <c r="CR80" s="4">
        <v>0</v>
      </c>
      <c r="CS80" s="4">
        <v>333</v>
      </c>
      <c r="CT80" s="4">
        <v>1437</v>
      </c>
      <c r="CU80" s="4">
        <v>1820</v>
      </c>
      <c r="CV80" s="4">
        <v>469</v>
      </c>
      <c r="CW80" s="4">
        <v>1101</v>
      </c>
      <c r="CX80" s="4">
        <v>210</v>
      </c>
      <c r="CY80" s="4">
        <v>0</v>
      </c>
      <c r="CZ80" s="4">
        <v>11745</v>
      </c>
      <c r="DA80" s="4">
        <v>231</v>
      </c>
      <c r="DB80" s="4">
        <v>23</v>
      </c>
      <c r="DC80" s="4">
        <v>0</v>
      </c>
      <c r="DD80" s="4">
        <f t="shared" si="50"/>
        <v>52387</v>
      </c>
      <c r="DE80" s="4">
        <v>87934</v>
      </c>
      <c r="DF80" s="4">
        <v>2367</v>
      </c>
      <c r="DG80" s="4">
        <v>2</v>
      </c>
      <c r="DH80" s="4">
        <v>2</v>
      </c>
      <c r="DI80" s="4">
        <f t="shared" si="40"/>
        <v>90305</v>
      </c>
      <c r="DJ80" s="4">
        <v>78</v>
      </c>
      <c r="DK80" s="4">
        <v>20128</v>
      </c>
      <c r="DL80" s="4">
        <v>1338</v>
      </c>
      <c r="DM80" s="4">
        <v>48</v>
      </c>
      <c r="DN80" s="4">
        <v>0</v>
      </c>
      <c r="DO80" s="4">
        <v>0</v>
      </c>
      <c r="DP80" s="4">
        <f t="shared" si="41"/>
        <v>21592</v>
      </c>
      <c r="DQ80" s="4">
        <v>2997</v>
      </c>
      <c r="DR80" s="4">
        <v>122820</v>
      </c>
      <c r="DS80" s="4">
        <v>4997</v>
      </c>
      <c r="DT80" s="4">
        <v>366</v>
      </c>
      <c r="DU80" s="4">
        <v>16205</v>
      </c>
      <c r="DV80" s="4">
        <v>1123</v>
      </c>
      <c r="DW80" s="4">
        <v>0</v>
      </c>
      <c r="DX80" s="4">
        <v>30</v>
      </c>
      <c r="DY80" s="4">
        <v>924</v>
      </c>
      <c r="DZ80" s="14">
        <f t="shared" si="42"/>
        <v>149462</v>
      </c>
      <c r="EA80" s="4">
        <v>986</v>
      </c>
      <c r="EB80" s="4">
        <v>6351</v>
      </c>
      <c r="EC80" s="4">
        <v>4866</v>
      </c>
      <c r="ED80" s="4">
        <v>5641</v>
      </c>
      <c r="EE80" s="4">
        <v>162327</v>
      </c>
      <c r="EF80" s="14">
        <f t="shared" si="43"/>
        <v>180171</v>
      </c>
      <c r="EG80" s="4">
        <v>1877</v>
      </c>
      <c r="EH80" s="4">
        <v>1985</v>
      </c>
      <c r="EI80" s="4">
        <v>0</v>
      </c>
      <c r="EJ80" s="4">
        <v>0</v>
      </c>
      <c r="EK80" s="4">
        <v>3779</v>
      </c>
      <c r="EL80" s="4">
        <v>9326</v>
      </c>
      <c r="EM80" s="4">
        <v>3043</v>
      </c>
      <c r="EN80" s="4">
        <v>2446</v>
      </c>
      <c r="EO80" s="4">
        <v>362</v>
      </c>
      <c r="EP80" s="4">
        <v>6300</v>
      </c>
      <c r="EQ80" s="4">
        <v>428</v>
      </c>
      <c r="ER80" s="4">
        <v>6437</v>
      </c>
      <c r="ES80" s="4">
        <v>144</v>
      </c>
      <c r="ET80" s="4">
        <v>210</v>
      </c>
      <c r="EU80" s="4">
        <v>80</v>
      </c>
      <c r="EV80" s="4">
        <v>0</v>
      </c>
      <c r="EW80" s="14">
        <f t="shared" si="44"/>
        <v>36417</v>
      </c>
      <c r="EX80" s="4">
        <v>50394</v>
      </c>
      <c r="EY80" s="4">
        <v>0</v>
      </c>
      <c r="EZ80" s="4">
        <v>369</v>
      </c>
      <c r="FA80" s="4">
        <v>13147</v>
      </c>
      <c r="FB80" s="4">
        <v>11625</v>
      </c>
      <c r="FC80" s="4">
        <v>111</v>
      </c>
      <c r="FD80" s="4">
        <v>6</v>
      </c>
      <c r="FE80" s="4">
        <v>7576</v>
      </c>
      <c r="FF80" s="4">
        <v>1943</v>
      </c>
      <c r="FG80" s="4">
        <v>3460</v>
      </c>
      <c r="FH80" s="4">
        <v>926</v>
      </c>
      <c r="FI80" s="4">
        <v>0</v>
      </c>
      <c r="FJ80" s="4">
        <f t="shared" si="51"/>
        <v>89557</v>
      </c>
      <c r="FK80" s="4">
        <v>2</v>
      </c>
      <c r="FL80" s="4">
        <v>10665</v>
      </c>
      <c r="FM80" s="4">
        <v>4833</v>
      </c>
      <c r="FN80" s="4">
        <v>2836</v>
      </c>
      <c r="FO80" s="4">
        <f t="shared" si="52"/>
        <v>18336</v>
      </c>
      <c r="FP80" s="4">
        <v>34739</v>
      </c>
      <c r="FQ80" s="4">
        <v>10012</v>
      </c>
      <c r="FR80" s="4">
        <v>0</v>
      </c>
      <c r="FS80" s="4">
        <v>4430</v>
      </c>
      <c r="FT80" s="4">
        <v>82</v>
      </c>
      <c r="FU80" s="4">
        <v>0</v>
      </c>
      <c r="FV80" s="4">
        <v>0</v>
      </c>
      <c r="FW80" s="4">
        <v>22467</v>
      </c>
      <c r="FX80" s="4">
        <v>10017</v>
      </c>
      <c r="FY80" s="14">
        <f t="shared" si="53"/>
        <v>81747</v>
      </c>
      <c r="FZ80" s="4">
        <v>4648</v>
      </c>
      <c r="GA80" s="4">
        <v>485</v>
      </c>
      <c r="GB80" s="4">
        <v>0</v>
      </c>
      <c r="GC80" s="4">
        <v>846</v>
      </c>
      <c r="GD80" s="4">
        <v>0</v>
      </c>
      <c r="GE80" s="4">
        <v>51</v>
      </c>
      <c r="GF80" s="4">
        <v>541</v>
      </c>
      <c r="GG80" s="4">
        <v>537</v>
      </c>
      <c r="GH80" s="4">
        <v>105391</v>
      </c>
      <c r="GI80" s="4">
        <v>4</v>
      </c>
      <c r="GJ80" s="14">
        <f t="shared" si="45"/>
        <v>112503</v>
      </c>
      <c r="GK80" s="14">
        <f t="shared" si="46"/>
        <v>6203394</v>
      </c>
    </row>
    <row r="81" s="7" customFormat="1" ht="15">
      <c r="A81" s="12"/>
    </row>
    <row r="82" s="7" customFormat="1" ht="15">
      <c r="A82" s="12" t="s">
        <v>75</v>
      </c>
    </row>
    <row r="83" s="7" customFormat="1" ht="15">
      <c r="A83" s="12" t="s">
        <v>76</v>
      </c>
    </row>
    <row r="84" s="7" customFormat="1" ht="15">
      <c r="A84" s="12"/>
    </row>
    <row r="85" s="7" customFormat="1" ht="15">
      <c r="A85" s="12" t="s">
        <v>77</v>
      </c>
    </row>
    <row r="86" s="7" customFormat="1" ht="15">
      <c r="A86" s="12" t="s">
        <v>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2016-02-09T00:45:10Z</dcterms:created>
  <dcterms:modified xsi:type="dcterms:W3CDTF">2017-05-10T07:24:52Z</dcterms:modified>
  <cp:category/>
  <cp:version/>
  <cp:contentType/>
  <cp:contentStatus/>
</cp:coreProperties>
</file>